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485" yWindow="465" windowWidth="27315" windowHeight="16440" tabRatio="913"/>
  </bookViews>
  <sheets>
    <sheet name="R1" sheetId="1" r:id="rId1"/>
    <sheet name="R2" sheetId="2" r:id="rId2"/>
    <sheet name="R3" sheetId="3" r:id="rId3"/>
    <sheet name="R4" sheetId="4" r:id="rId4"/>
    <sheet name="R5" sheetId="5" r:id="rId5"/>
    <sheet name="R6" sheetId="6" r:id="rId6"/>
    <sheet name="R7" sheetId="7" r:id="rId7"/>
    <sheet name="R8" sheetId="8" r:id="rId8"/>
    <sheet name="R9" sheetId="9" r:id="rId9"/>
    <sheet name="R10" sheetId="10" r:id="rId10"/>
    <sheet name="R11" sheetId="11" r:id="rId11"/>
    <sheet name="R12" sheetId="12" r:id="rId12"/>
    <sheet name="R13" sheetId="13" r:id="rId13"/>
    <sheet name="R14" sheetId="14" r:id="rId14"/>
    <sheet name="R15" sheetId="15" r:id="rId15"/>
    <sheet name="R16" sheetId="16" r:id="rId16"/>
    <sheet name="R17" sheetId="17" r:id="rId17"/>
    <sheet name="R18" sheetId="18" r:id="rId18"/>
    <sheet name="R19" sheetId="19" r:id="rId19"/>
    <sheet name="R20" sheetId="20" r:id="rId20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1" i="7"/>
  <c r="AL36" s="1"/>
  <c r="AK31"/>
  <c r="AK36" s="1"/>
  <c r="AJ31"/>
  <c r="AJ36" s="1"/>
  <c r="AI31"/>
  <c r="AI36" s="1"/>
  <c r="AH31"/>
  <c r="AH36" s="1"/>
  <c r="AG31"/>
  <c r="AG36" s="1"/>
  <c r="AF31"/>
  <c r="AF36" s="1"/>
  <c r="AE31"/>
  <c r="AE36" s="1"/>
  <c r="AD31"/>
  <c r="AD36" s="1"/>
  <c r="AC31"/>
  <c r="AC36" s="1"/>
  <c r="Y31"/>
  <c r="Y36" s="1"/>
  <c r="X31"/>
  <c r="X36" s="1"/>
  <c r="W31"/>
  <c r="W36" s="1"/>
  <c r="V31"/>
  <c r="V36" s="1"/>
  <c r="U31"/>
  <c r="U36" s="1"/>
  <c r="T31"/>
  <c r="T36" s="1"/>
  <c r="S31"/>
  <c r="S36" s="1"/>
  <c r="R31"/>
  <c r="R36" s="1"/>
  <c r="Q31"/>
  <c r="Q36" s="1"/>
  <c r="P31"/>
  <c r="P36" s="1"/>
  <c r="O31"/>
  <c r="O36" s="1"/>
  <c r="N31"/>
  <c r="N36" s="1"/>
  <c r="M31"/>
  <c r="M36" s="1"/>
  <c r="L31"/>
  <c r="L36" s="1"/>
  <c r="K31"/>
  <c r="K36" s="1"/>
  <c r="J31"/>
  <c r="J36" s="1"/>
  <c r="I31"/>
  <c r="I36" s="1"/>
  <c r="H31"/>
  <c r="H36" s="1"/>
  <c r="G31"/>
  <c r="G36" s="1"/>
  <c r="F31"/>
  <c r="F36" s="1"/>
  <c r="E31"/>
  <c r="E36" s="1"/>
  <c r="Y40" l="1"/>
  <c r="Y39"/>
  <c r="AN36"/>
  <c r="Y41" s="1"/>
  <c r="AL18" i="6" l="1"/>
  <c r="AL23" s="1"/>
  <c r="AK18"/>
  <c r="AK23" s="1"/>
  <c r="AJ18"/>
  <c r="AJ23" s="1"/>
  <c r="AI18"/>
  <c r="AI23" s="1"/>
  <c r="AH18"/>
  <c r="AH23" s="1"/>
  <c r="AG18"/>
  <c r="AG23" s="1"/>
  <c r="AF18"/>
  <c r="AF23" s="1"/>
  <c r="AE18"/>
  <c r="AE23" s="1"/>
  <c r="AD18"/>
  <c r="AD23" s="1"/>
  <c r="AC18"/>
  <c r="AC23" s="1"/>
  <c r="Y18"/>
  <c r="Y23" s="1"/>
  <c r="X18"/>
  <c r="X23" s="1"/>
  <c r="W18"/>
  <c r="W23" s="1"/>
  <c r="V18"/>
  <c r="V23" s="1"/>
  <c r="U18"/>
  <c r="U23" s="1"/>
  <c r="T18"/>
  <c r="S18"/>
  <c r="R18"/>
  <c r="Q18"/>
  <c r="P18"/>
  <c r="O18"/>
  <c r="N18"/>
  <c r="N23" s="1"/>
  <c r="Y26" s="1"/>
  <c r="M18"/>
  <c r="M23" s="1"/>
  <c r="L18"/>
  <c r="L23" s="1"/>
  <c r="K18"/>
  <c r="K23" s="1"/>
  <c r="J18"/>
  <c r="J23" s="1"/>
  <c r="I18"/>
  <c r="I23" s="1"/>
  <c r="H18"/>
  <c r="H23" s="1"/>
  <c r="G18"/>
  <c r="G23" s="1"/>
  <c r="F18"/>
  <c r="F23" s="1"/>
  <c r="E18"/>
  <c r="E23" s="1"/>
  <c r="Y27" l="1"/>
  <c r="AN23"/>
  <c r="Y28" s="1"/>
  <c r="AI27" i="5" l="1"/>
  <c r="AE27"/>
  <c r="X27"/>
  <c r="T27"/>
  <c r="P27"/>
  <c r="L27"/>
  <c r="H27"/>
  <c r="AL22"/>
  <c r="AL27" s="1"/>
  <c r="AK22"/>
  <c r="AK27" s="1"/>
  <c r="AJ22"/>
  <c r="AJ27" s="1"/>
  <c r="AI22"/>
  <c r="AH22"/>
  <c r="AH27" s="1"/>
  <c r="AG22"/>
  <c r="AG27" s="1"/>
  <c r="AF22"/>
  <c r="AF27" s="1"/>
  <c r="AE22"/>
  <c r="AD22"/>
  <c r="AD27" s="1"/>
  <c r="AC22"/>
  <c r="AC27" s="1"/>
  <c r="Y22"/>
  <c r="Y27" s="1"/>
  <c r="X22"/>
  <c r="W22"/>
  <c r="W27" s="1"/>
  <c r="V22"/>
  <c r="V27" s="1"/>
  <c r="U22"/>
  <c r="U27" s="1"/>
  <c r="T22"/>
  <c r="S22"/>
  <c r="S27" s="1"/>
  <c r="R22"/>
  <c r="R27" s="1"/>
  <c r="Q22"/>
  <c r="Q27" s="1"/>
  <c r="P22"/>
  <c r="O22"/>
  <c r="O27" s="1"/>
  <c r="N22"/>
  <c r="N27" s="1"/>
  <c r="M22"/>
  <c r="M27" s="1"/>
  <c r="L22"/>
  <c r="K22"/>
  <c r="K27" s="1"/>
  <c r="J22"/>
  <c r="J27" s="1"/>
  <c r="I22"/>
  <c r="I27" s="1"/>
  <c r="H22"/>
  <c r="G22"/>
  <c r="G27" s="1"/>
  <c r="F22"/>
  <c r="F27" s="1"/>
  <c r="E22"/>
  <c r="E27" s="1"/>
  <c r="Y31" l="1"/>
  <c r="Y30"/>
  <c r="AN27"/>
  <c r="Y32" s="1"/>
  <c r="AL26" i="4" l="1"/>
  <c r="AL31" s="1"/>
  <c r="AK26"/>
  <c r="AK31" s="1"/>
  <c r="AJ26"/>
  <c r="AJ31" s="1"/>
  <c r="AI26"/>
  <c r="AI31" s="1"/>
  <c r="AH26"/>
  <c r="AH31" s="1"/>
  <c r="AG26"/>
  <c r="AG31" s="1"/>
  <c r="AF26"/>
  <c r="AF31" s="1"/>
  <c r="AE26"/>
  <c r="AE31" s="1"/>
  <c r="AD26"/>
  <c r="AD31" s="1"/>
  <c r="AC26"/>
  <c r="AC31" s="1"/>
  <c r="Y26"/>
  <c r="Y31" s="1"/>
  <c r="X26"/>
  <c r="X31" s="1"/>
  <c r="Z34" s="1"/>
  <c r="W26"/>
  <c r="W31" s="1"/>
  <c r="V26"/>
  <c r="V31" s="1"/>
  <c r="U26"/>
  <c r="U31" s="1"/>
  <c r="T26"/>
  <c r="S26"/>
  <c r="R26"/>
  <c r="Q26"/>
  <c r="P26"/>
  <c r="O26"/>
  <c r="N26"/>
  <c r="N31" s="1"/>
  <c r="M26"/>
  <c r="M31" s="1"/>
  <c r="L26"/>
  <c r="L31" s="1"/>
  <c r="K26"/>
  <c r="K31" s="1"/>
  <c r="J26"/>
  <c r="J31" s="1"/>
  <c r="I26"/>
  <c r="I31" s="1"/>
  <c r="H26"/>
  <c r="H31" s="1"/>
  <c r="G26"/>
  <c r="G31" s="1"/>
  <c r="F26"/>
  <c r="F31" s="1"/>
  <c r="E26"/>
  <c r="E31" s="1"/>
  <c r="Z36" l="1"/>
  <c r="AN31" s="1"/>
  <c r="Z35"/>
  <c r="AM37" i="3"/>
  <c r="AM42" s="1"/>
  <c r="AL37"/>
  <c r="AL42" s="1"/>
  <c r="AK37"/>
  <c r="AK42" s="1"/>
  <c r="AJ37"/>
  <c r="AJ42" s="1"/>
  <c r="AI37"/>
  <c r="AI42" s="1"/>
  <c r="AH37"/>
  <c r="AH42" s="1"/>
  <c r="AG37"/>
  <c r="AG42" s="1"/>
  <c r="AF37"/>
  <c r="AF42" s="1"/>
  <c r="AE37"/>
  <c r="AE42" s="1"/>
  <c r="AD37"/>
  <c r="AD42" s="1"/>
  <c r="AC37"/>
  <c r="AC42" s="1"/>
  <c r="AB37"/>
  <c r="AA37"/>
  <c r="Z37"/>
  <c r="Y37"/>
  <c r="X37"/>
  <c r="X42" s="1"/>
  <c r="W37"/>
  <c r="W42" s="1"/>
  <c r="V37"/>
  <c r="V42" s="1"/>
  <c r="U37"/>
  <c r="U42" s="1"/>
  <c r="T37"/>
  <c r="T42" s="1"/>
  <c r="N37"/>
  <c r="N42" s="1"/>
  <c r="M37"/>
  <c r="M42" s="1"/>
  <c r="L37"/>
  <c r="L42" s="1"/>
  <c r="K37"/>
  <c r="K42" s="1"/>
  <c r="J37"/>
  <c r="J42" s="1"/>
  <c r="Y47" l="1"/>
  <c r="AN42" s="1"/>
  <c r="Y46"/>
  <c r="Y45"/>
  <c r="AI89" i="2" l="1"/>
  <c r="Y89"/>
  <c r="X89"/>
  <c r="AM83"/>
  <c r="AM89" s="1"/>
  <c r="AL83"/>
  <c r="AL89" s="1"/>
  <c r="AK83"/>
  <c r="AK89" s="1"/>
  <c r="AJ83"/>
  <c r="AJ89" s="1"/>
  <c r="AI83"/>
  <c r="AH83"/>
  <c r="AH89" s="1"/>
  <c r="AG83"/>
  <c r="AG89" s="1"/>
  <c r="AF83"/>
  <c r="AF89" s="1"/>
  <c r="AE83"/>
  <c r="AE89" s="1"/>
  <c r="AD83"/>
  <c r="AD89" s="1"/>
  <c r="AC83"/>
  <c r="AC89" s="1"/>
  <c r="Y83"/>
  <c r="X83"/>
  <c r="N83"/>
  <c r="N89" s="1"/>
  <c r="Z93" l="1"/>
  <c r="AN89" s="1"/>
  <c r="Z92"/>
  <c r="Z91"/>
  <c r="AM14" i="20" l="1"/>
  <c r="AJ14"/>
  <c r="Y14"/>
  <c r="AL9"/>
  <c r="AL14" s="1"/>
  <c r="AK9"/>
  <c r="AK14" s="1"/>
  <c r="AJ9"/>
  <c r="AI9"/>
  <c r="AI14" s="1"/>
  <c r="AH9"/>
  <c r="AH14" s="1"/>
  <c r="AG9"/>
  <c r="AG14" s="1"/>
  <c r="AF9"/>
  <c r="AF14" s="1"/>
  <c r="AE9"/>
  <c r="AE14" s="1"/>
  <c r="AD9"/>
  <c r="AD14" s="1"/>
  <c r="AC9"/>
  <c r="AC14" s="1"/>
  <c r="X9"/>
  <c r="X14" s="1"/>
  <c r="W9"/>
  <c r="W14" s="1"/>
  <c r="V9"/>
  <c r="V14" s="1"/>
  <c r="U9"/>
  <c r="U14" s="1"/>
  <c r="T9"/>
  <c r="T14" s="1"/>
  <c r="S9"/>
  <c r="S14" s="1"/>
  <c r="R9"/>
  <c r="R14" s="1"/>
  <c r="Q9"/>
  <c r="Q14" s="1"/>
  <c r="P9"/>
  <c r="P14" s="1"/>
  <c r="O9"/>
  <c r="O14" s="1"/>
  <c r="N9"/>
  <c r="N14" s="1"/>
  <c r="M9"/>
  <c r="M14" s="1"/>
  <c r="L9"/>
  <c r="L14" s="1"/>
  <c r="K9"/>
  <c r="K14" s="1"/>
  <c r="J9"/>
  <c r="J14" s="1"/>
  <c r="I9"/>
  <c r="I14" s="1"/>
  <c r="H9"/>
  <c r="H14" s="1"/>
  <c r="G9"/>
  <c r="G14" s="1"/>
  <c r="F9"/>
  <c r="F14" s="1"/>
  <c r="E9"/>
  <c r="E14" s="1"/>
  <c r="Z17" l="1"/>
  <c r="Z16"/>
  <c r="AN14"/>
  <c r="Z18" s="1"/>
  <c r="AM21" i="19" l="1"/>
  <c r="AM26" s="1"/>
  <c r="AL21"/>
  <c r="AL26" s="1"/>
  <c r="AK21"/>
  <c r="AK26" s="1"/>
  <c r="AJ21"/>
  <c r="AJ26" s="1"/>
  <c r="AI21"/>
  <c r="AI26" s="1"/>
  <c r="AH21"/>
  <c r="AH26" s="1"/>
  <c r="AG21"/>
  <c r="AG26" s="1"/>
  <c r="AF21"/>
  <c r="AF26" s="1"/>
  <c r="AE21"/>
  <c r="AE26" s="1"/>
  <c r="AD21"/>
  <c r="AD26" s="1"/>
  <c r="AC21"/>
  <c r="AC26" s="1"/>
  <c r="Y21"/>
  <c r="Y26" s="1"/>
  <c r="X21"/>
  <c r="X26" s="1"/>
  <c r="W21"/>
  <c r="W26" s="1"/>
  <c r="V21"/>
  <c r="V26" s="1"/>
  <c r="U21"/>
  <c r="U26" s="1"/>
  <c r="T21"/>
  <c r="T26" s="1"/>
  <c r="S21"/>
  <c r="S26" s="1"/>
  <c r="R21"/>
  <c r="R26" s="1"/>
  <c r="Q21"/>
  <c r="Q26" s="1"/>
  <c r="P21"/>
  <c r="P26" s="1"/>
  <c r="O21"/>
  <c r="O26" s="1"/>
  <c r="N21"/>
  <c r="N26" s="1"/>
  <c r="M21"/>
  <c r="M26" s="1"/>
  <c r="L21"/>
  <c r="L26" s="1"/>
  <c r="K21"/>
  <c r="K26" s="1"/>
  <c r="J21"/>
  <c r="J26" s="1"/>
  <c r="I21"/>
  <c r="I26" s="1"/>
  <c r="H21"/>
  <c r="H26" s="1"/>
  <c r="G21"/>
  <c r="G26" s="1"/>
  <c r="F21"/>
  <c r="F26" s="1"/>
  <c r="E21"/>
  <c r="E26" s="1"/>
  <c r="Z29" l="1"/>
  <c r="Z28"/>
  <c r="AN26"/>
  <c r="Z30" s="1"/>
  <c r="AM35" i="18" l="1"/>
  <c r="AM40" s="1"/>
  <c r="AL35"/>
  <c r="AL40" s="1"/>
  <c r="AK35"/>
  <c r="AK40" s="1"/>
  <c r="AJ35"/>
  <c r="AJ40" s="1"/>
  <c r="AI35"/>
  <c r="AI40" s="1"/>
  <c r="AH35"/>
  <c r="AH40" s="1"/>
  <c r="AG35"/>
  <c r="AG40" s="1"/>
  <c r="AF35"/>
  <c r="AF40" s="1"/>
  <c r="AE35"/>
  <c r="AE40" s="1"/>
  <c r="AD35"/>
  <c r="AD40" s="1"/>
  <c r="AC35"/>
  <c r="AC40" s="1"/>
  <c r="Y35"/>
  <c r="Y40" s="1"/>
  <c r="X35"/>
  <c r="X40" s="1"/>
  <c r="W35"/>
  <c r="W40" s="1"/>
  <c r="V35"/>
  <c r="V40" s="1"/>
  <c r="U35"/>
  <c r="U40" s="1"/>
  <c r="T35"/>
  <c r="T40" s="1"/>
  <c r="S35"/>
  <c r="S40" s="1"/>
  <c r="R35"/>
  <c r="R40" s="1"/>
  <c r="Q35"/>
  <c r="Q40" s="1"/>
  <c r="P35"/>
  <c r="P40" s="1"/>
  <c r="O35"/>
  <c r="O40" s="1"/>
  <c r="N35"/>
  <c r="N40" s="1"/>
  <c r="M35"/>
  <c r="M40" s="1"/>
  <c r="L35"/>
  <c r="L40" s="1"/>
  <c r="K35"/>
  <c r="K40" s="1"/>
  <c r="J35"/>
  <c r="J40" s="1"/>
  <c r="I35"/>
  <c r="I40" s="1"/>
  <c r="H35"/>
  <c r="H40" s="1"/>
  <c r="G35"/>
  <c r="G40" s="1"/>
  <c r="F35"/>
  <c r="F40" s="1"/>
  <c r="E35"/>
  <c r="E40" s="1"/>
  <c r="Z44" l="1"/>
  <c r="Z43"/>
  <c r="AN40"/>
  <c r="Z45" s="1"/>
  <c r="AM41" i="17" l="1"/>
  <c r="AM46" s="1"/>
  <c r="AL41"/>
  <c r="AL46" s="1"/>
  <c r="AK41"/>
  <c r="AK46" s="1"/>
  <c r="AJ41"/>
  <c r="AJ46" s="1"/>
  <c r="AI41"/>
  <c r="AI46" s="1"/>
  <c r="AH41"/>
  <c r="AH46" s="1"/>
  <c r="AG41"/>
  <c r="AG46" s="1"/>
  <c r="AF41"/>
  <c r="AF46" s="1"/>
  <c r="AE41"/>
  <c r="AE46" s="1"/>
  <c r="AD41"/>
  <c r="AD46" s="1"/>
  <c r="AC41"/>
  <c r="AC46" s="1"/>
  <c r="Y41"/>
  <c r="Y46" s="1"/>
  <c r="X41"/>
  <c r="X46" s="1"/>
  <c r="W41"/>
  <c r="W46" s="1"/>
  <c r="V41"/>
  <c r="V46" s="1"/>
  <c r="U41"/>
  <c r="U46" s="1"/>
  <c r="T41"/>
  <c r="T46" s="1"/>
  <c r="S41"/>
  <c r="S46" s="1"/>
  <c r="R41"/>
  <c r="R46" s="1"/>
  <c r="Q41"/>
  <c r="Q46" s="1"/>
  <c r="P41"/>
  <c r="P46" s="1"/>
  <c r="O41"/>
  <c r="O46" s="1"/>
  <c r="N41"/>
  <c r="N46" s="1"/>
  <c r="M41"/>
  <c r="M46" s="1"/>
  <c r="L41"/>
  <c r="L46" s="1"/>
  <c r="K41"/>
  <c r="K46" s="1"/>
  <c r="J41"/>
  <c r="J46" s="1"/>
  <c r="I41"/>
  <c r="I46" s="1"/>
  <c r="H41"/>
  <c r="H46" s="1"/>
  <c r="G41"/>
  <c r="G46" s="1"/>
  <c r="F41"/>
  <c r="F46" s="1"/>
  <c r="E41"/>
  <c r="E46" s="1"/>
  <c r="Z50" l="1"/>
  <c r="Z49"/>
  <c r="AN46"/>
  <c r="Z51" s="1"/>
  <c r="AL13" i="16" l="1"/>
  <c r="AL18" s="1"/>
  <c r="AK13"/>
  <c r="AK18" s="1"/>
  <c r="AJ13"/>
  <c r="AJ18" s="1"/>
  <c r="AI13"/>
  <c r="AI18" s="1"/>
  <c r="AH13"/>
  <c r="AH18" s="1"/>
  <c r="AG13"/>
  <c r="AG18" s="1"/>
  <c r="AF13"/>
  <c r="AF18" s="1"/>
  <c r="AE13"/>
  <c r="AE18" s="1"/>
  <c r="AD13"/>
  <c r="AD18" s="1"/>
  <c r="AC13"/>
  <c r="AC18" s="1"/>
  <c r="X13"/>
  <c r="X18" s="1"/>
  <c r="W13"/>
  <c r="W18" s="1"/>
  <c r="V13"/>
  <c r="V18" s="1"/>
  <c r="U13"/>
  <c r="U18" s="1"/>
  <c r="T13"/>
  <c r="T18" s="1"/>
  <c r="S13"/>
  <c r="S18" s="1"/>
  <c r="R13"/>
  <c r="R18" s="1"/>
  <c r="Q13"/>
  <c r="Q18" s="1"/>
  <c r="P13"/>
  <c r="P18" s="1"/>
  <c r="O13"/>
  <c r="O18" s="1"/>
  <c r="N13"/>
  <c r="N18" s="1"/>
  <c r="M13"/>
  <c r="M18" s="1"/>
  <c r="L13"/>
  <c r="L18" s="1"/>
  <c r="K13"/>
  <c r="K18" s="1"/>
  <c r="J13"/>
  <c r="J18" s="1"/>
  <c r="I13"/>
  <c r="I18" s="1"/>
  <c r="H13"/>
  <c r="H18" s="1"/>
  <c r="G13"/>
  <c r="G18" s="1"/>
  <c r="F13"/>
  <c r="F18" s="1"/>
  <c r="E13"/>
  <c r="E18" s="1"/>
  <c r="Y21" l="1"/>
  <c r="AN18"/>
  <c r="Y23" s="1"/>
  <c r="Y22"/>
  <c r="AG30" i="15" l="1"/>
  <c r="AE30"/>
  <c r="V30"/>
  <c r="T30"/>
  <c r="N30"/>
  <c r="L30"/>
  <c r="F30"/>
  <c r="AL25"/>
  <c r="AL30" s="1"/>
  <c r="AK25"/>
  <c r="AK30" s="1"/>
  <c r="AJ25"/>
  <c r="AJ30" s="1"/>
  <c r="AI25"/>
  <c r="AI30" s="1"/>
  <c r="AH25"/>
  <c r="AH30" s="1"/>
  <c r="AG25"/>
  <c r="AF25"/>
  <c r="AF30" s="1"/>
  <c r="AE25"/>
  <c r="AD25"/>
  <c r="AD30" s="1"/>
  <c r="AC25"/>
  <c r="AC30" s="1"/>
  <c r="Y25"/>
  <c r="Y30" s="1"/>
  <c r="X25"/>
  <c r="X30" s="1"/>
  <c r="W25"/>
  <c r="W30" s="1"/>
  <c r="V25"/>
  <c r="U25"/>
  <c r="U30" s="1"/>
  <c r="T25"/>
  <c r="S25"/>
  <c r="S30" s="1"/>
  <c r="R25"/>
  <c r="R30" s="1"/>
  <c r="Q25"/>
  <c r="Q30" s="1"/>
  <c r="P25"/>
  <c r="P30" s="1"/>
  <c r="O25"/>
  <c r="O30" s="1"/>
  <c r="N25"/>
  <c r="M25"/>
  <c r="M30" s="1"/>
  <c r="L25"/>
  <c r="K25"/>
  <c r="K30" s="1"/>
  <c r="J25"/>
  <c r="J30" s="1"/>
  <c r="I25"/>
  <c r="I30" s="1"/>
  <c r="H25"/>
  <c r="H30" s="1"/>
  <c r="G25"/>
  <c r="G30" s="1"/>
  <c r="F25"/>
  <c r="E25"/>
  <c r="E30" s="1"/>
  <c r="Y34" l="1"/>
  <c r="Y33"/>
  <c r="AN30"/>
  <c r="Y35" s="1"/>
  <c r="AM37" i="14" l="1"/>
  <c r="AM42" s="1"/>
  <c r="AL37"/>
  <c r="AL42" s="1"/>
  <c r="AK37"/>
  <c r="AK42" s="1"/>
  <c r="AJ37"/>
  <c r="AJ42" s="1"/>
  <c r="AI37"/>
  <c r="AI42" s="1"/>
  <c r="AH37"/>
  <c r="AH42" s="1"/>
  <c r="AG37"/>
  <c r="AG42" s="1"/>
  <c r="AF37"/>
  <c r="AF42" s="1"/>
  <c r="AE37"/>
  <c r="AE42" s="1"/>
  <c r="AD37"/>
  <c r="AD42" s="1"/>
  <c r="AC37"/>
  <c r="AC42" s="1"/>
  <c r="Y37"/>
  <c r="Y42" s="1"/>
  <c r="X37"/>
  <c r="X42" s="1"/>
  <c r="W37"/>
  <c r="W42" s="1"/>
  <c r="V37"/>
  <c r="V42" s="1"/>
  <c r="U37"/>
  <c r="U42" s="1"/>
  <c r="T37"/>
  <c r="T42" s="1"/>
  <c r="S37"/>
  <c r="S42" s="1"/>
  <c r="R37"/>
  <c r="R42" s="1"/>
  <c r="Q37"/>
  <c r="Q42" s="1"/>
  <c r="P37"/>
  <c r="P42" s="1"/>
  <c r="O37"/>
  <c r="O42" s="1"/>
  <c r="N37"/>
  <c r="N42" s="1"/>
  <c r="M37"/>
  <c r="M42" s="1"/>
  <c r="L37"/>
  <c r="L42" s="1"/>
  <c r="K37"/>
  <c r="K42" s="1"/>
  <c r="J37"/>
  <c r="J42" s="1"/>
  <c r="I37"/>
  <c r="I42" s="1"/>
  <c r="H37"/>
  <c r="H42" s="1"/>
  <c r="G37"/>
  <c r="G42" s="1"/>
  <c r="F37"/>
  <c r="F42" s="1"/>
  <c r="E37"/>
  <c r="E42" s="1"/>
  <c r="Y45" l="1"/>
  <c r="Y44"/>
  <c r="AN42"/>
  <c r="Y46" s="1"/>
  <c r="AG50" i="13" l="1"/>
  <c r="AE50"/>
  <c r="V50"/>
  <c r="T50"/>
  <c r="N50"/>
  <c r="L50"/>
  <c r="F50"/>
  <c r="AL45"/>
  <c r="AL50" s="1"/>
  <c r="AK45"/>
  <c r="AK50" s="1"/>
  <c r="AJ45"/>
  <c r="AJ50" s="1"/>
  <c r="AI45"/>
  <c r="AI50" s="1"/>
  <c r="AH45"/>
  <c r="AH50" s="1"/>
  <c r="AG45"/>
  <c r="AF45"/>
  <c r="AF50" s="1"/>
  <c r="AE45"/>
  <c r="AD45"/>
  <c r="AD50" s="1"/>
  <c r="AC45"/>
  <c r="AC50" s="1"/>
  <c r="Y45"/>
  <c r="Y50" s="1"/>
  <c r="X45"/>
  <c r="X50" s="1"/>
  <c r="W45"/>
  <c r="W50" s="1"/>
  <c r="V45"/>
  <c r="U45"/>
  <c r="U50" s="1"/>
  <c r="T45"/>
  <c r="S45"/>
  <c r="S50" s="1"/>
  <c r="R45"/>
  <c r="R50" s="1"/>
  <c r="Q45"/>
  <c r="Q50" s="1"/>
  <c r="P45"/>
  <c r="P50" s="1"/>
  <c r="O45"/>
  <c r="O50" s="1"/>
  <c r="N45"/>
  <c r="M45"/>
  <c r="M50" s="1"/>
  <c r="L45"/>
  <c r="K45"/>
  <c r="K50" s="1"/>
  <c r="J45"/>
  <c r="J50" s="1"/>
  <c r="I45"/>
  <c r="I50" s="1"/>
  <c r="H45"/>
  <c r="H50" s="1"/>
  <c r="G45"/>
  <c r="G50" s="1"/>
  <c r="F45"/>
  <c r="E45"/>
  <c r="E50" s="1"/>
  <c r="Y54" l="1"/>
  <c r="Y53"/>
  <c r="AN50"/>
  <c r="Y55" s="1"/>
  <c r="AH40" i="12" l="1"/>
  <c r="AF40"/>
  <c r="V40"/>
  <c r="T40"/>
  <c r="L40"/>
  <c r="AM35"/>
  <c r="AM40" s="1"/>
  <c r="AL35"/>
  <c r="AL40" s="1"/>
  <c r="AK35"/>
  <c r="AK40" s="1"/>
  <c r="AJ35"/>
  <c r="AJ40" s="1"/>
  <c r="AI35"/>
  <c r="AI40" s="1"/>
  <c r="AH35"/>
  <c r="AG35"/>
  <c r="AG40" s="1"/>
  <c r="AF35"/>
  <c r="AE35"/>
  <c r="AE40" s="1"/>
  <c r="AD35"/>
  <c r="AD40" s="1"/>
  <c r="AC35"/>
  <c r="AC40" s="1"/>
  <c r="X35"/>
  <c r="X40" s="1"/>
  <c r="W35"/>
  <c r="W40" s="1"/>
  <c r="V35"/>
  <c r="U35"/>
  <c r="U40" s="1"/>
  <c r="T35"/>
  <c r="S35"/>
  <c r="S40" s="1"/>
  <c r="R35"/>
  <c r="R40" s="1"/>
  <c r="Q35"/>
  <c r="Q40" s="1"/>
  <c r="P35"/>
  <c r="P40" s="1"/>
  <c r="O35"/>
  <c r="O40" s="1"/>
  <c r="N35"/>
  <c r="N40" s="1"/>
  <c r="M35"/>
  <c r="M40" s="1"/>
  <c r="L35"/>
  <c r="K35"/>
  <c r="K40" s="1"/>
  <c r="J35"/>
  <c r="J40" s="1"/>
  <c r="I35"/>
  <c r="I40" s="1"/>
  <c r="H35"/>
  <c r="H40" s="1"/>
  <c r="G35"/>
  <c r="G40" s="1"/>
  <c r="F35"/>
  <c r="F40" s="1"/>
  <c r="E35"/>
  <c r="E40" s="1"/>
  <c r="Y43" l="1"/>
  <c r="Y44"/>
  <c r="AN40"/>
  <c r="Y45" s="1"/>
  <c r="AM54" i="11" l="1"/>
  <c r="Y54"/>
  <c r="A54"/>
  <c r="AM53"/>
  <c r="AM56" s="1"/>
  <c r="AJ53"/>
  <c r="A53"/>
  <c r="AL40"/>
  <c r="AL45" s="1"/>
  <c r="AL54" s="1"/>
  <c r="AK40"/>
  <c r="AK45" s="1"/>
  <c r="AK54" s="1"/>
  <c r="AJ40"/>
  <c r="AJ45" s="1"/>
  <c r="AJ54" s="1"/>
  <c r="AI40"/>
  <c r="AI45" s="1"/>
  <c r="AI54" s="1"/>
  <c r="AH40"/>
  <c r="AH45" s="1"/>
  <c r="AH54" s="1"/>
  <c r="AG40"/>
  <c r="AG45" s="1"/>
  <c r="AG54" s="1"/>
  <c r="AF40"/>
  <c r="AF45" s="1"/>
  <c r="AF54" s="1"/>
  <c r="AE40"/>
  <c r="AE45" s="1"/>
  <c r="AE54" s="1"/>
  <c r="AD40"/>
  <c r="AD45" s="1"/>
  <c r="AD54" s="1"/>
  <c r="AC40"/>
  <c r="AC45" s="1"/>
  <c r="AC54" s="1"/>
  <c r="X40"/>
  <c r="X45" s="1"/>
  <c r="X54" s="1"/>
  <c r="W40"/>
  <c r="W45" s="1"/>
  <c r="W54" s="1"/>
  <c r="V40"/>
  <c r="V45" s="1"/>
  <c r="V54" s="1"/>
  <c r="U40"/>
  <c r="U45" s="1"/>
  <c r="U54" s="1"/>
  <c r="T40"/>
  <c r="T45" s="1"/>
  <c r="T54" s="1"/>
  <c r="S40"/>
  <c r="S45" s="1"/>
  <c r="R40"/>
  <c r="R45" s="1"/>
  <c r="Q40"/>
  <c r="Q45" s="1"/>
  <c r="P40"/>
  <c r="P45" s="1"/>
  <c r="O40"/>
  <c r="O45" s="1"/>
  <c r="N40"/>
  <c r="N45" s="1"/>
  <c r="M40"/>
  <c r="M45" s="1"/>
  <c r="M54" s="1"/>
  <c r="L40"/>
  <c r="L45" s="1"/>
  <c r="L54" s="1"/>
  <c r="K40"/>
  <c r="K45" s="1"/>
  <c r="K54" s="1"/>
  <c r="J40"/>
  <c r="J45" s="1"/>
  <c r="J54" s="1"/>
  <c r="I40"/>
  <c r="I45" s="1"/>
  <c r="H40"/>
  <c r="H45" s="1"/>
  <c r="G40"/>
  <c r="G45" s="1"/>
  <c r="F40"/>
  <c r="F45" s="1"/>
  <c r="E40"/>
  <c r="E45" s="1"/>
  <c r="AG22"/>
  <c r="AG53" s="1"/>
  <c r="AG56" s="1"/>
  <c r="Y22"/>
  <c r="Y53" s="1"/>
  <c r="Y56" s="1"/>
  <c r="V22"/>
  <c r="V53" s="1"/>
  <c r="N22"/>
  <c r="N53" s="1"/>
  <c r="J22"/>
  <c r="J53" s="1"/>
  <c r="F22"/>
  <c r="AL17"/>
  <c r="AL22" s="1"/>
  <c r="AL53" s="1"/>
  <c r="AK17"/>
  <c r="AK22" s="1"/>
  <c r="AK53" s="1"/>
  <c r="AK56" s="1"/>
  <c r="AJ17"/>
  <c r="AJ22" s="1"/>
  <c r="AI17"/>
  <c r="AI22" s="1"/>
  <c r="AI53" s="1"/>
  <c r="AI56" s="1"/>
  <c r="AH17"/>
  <c r="AH22" s="1"/>
  <c r="AH53" s="1"/>
  <c r="AG17"/>
  <c r="AF17"/>
  <c r="AF22" s="1"/>
  <c r="AF53" s="1"/>
  <c r="AE17"/>
  <c r="AE22" s="1"/>
  <c r="AE53" s="1"/>
  <c r="AE56" s="1"/>
  <c r="AD17"/>
  <c r="AD22" s="1"/>
  <c r="AD53" s="1"/>
  <c r="AC17"/>
  <c r="AC22" s="1"/>
  <c r="AC53" s="1"/>
  <c r="AC56" s="1"/>
  <c r="X17"/>
  <c r="X22" s="1"/>
  <c r="X53" s="1"/>
  <c r="W17"/>
  <c r="W22" s="1"/>
  <c r="W53" s="1"/>
  <c r="W56" s="1"/>
  <c r="V17"/>
  <c r="U17"/>
  <c r="U22" s="1"/>
  <c r="U53" s="1"/>
  <c r="U56" s="1"/>
  <c r="T17"/>
  <c r="T22" s="1"/>
  <c r="T53" s="1"/>
  <c r="S17"/>
  <c r="S22" s="1"/>
  <c r="R17"/>
  <c r="R22" s="1"/>
  <c r="Q17"/>
  <c r="Q22" s="1"/>
  <c r="P17"/>
  <c r="P22" s="1"/>
  <c r="O17"/>
  <c r="O22" s="1"/>
  <c r="N17"/>
  <c r="M17"/>
  <c r="M22" s="1"/>
  <c r="M53" s="1"/>
  <c r="M56" s="1"/>
  <c r="L17"/>
  <c r="L22" s="1"/>
  <c r="L53" s="1"/>
  <c r="K17"/>
  <c r="K22" s="1"/>
  <c r="K53" s="1"/>
  <c r="K56" s="1"/>
  <c r="J17"/>
  <c r="I17"/>
  <c r="I22" s="1"/>
  <c r="H17"/>
  <c r="H22" s="1"/>
  <c r="G17"/>
  <c r="G22" s="1"/>
  <c r="F17"/>
  <c r="E17"/>
  <c r="E22" s="1"/>
  <c r="AN45" l="1"/>
  <c r="AN54" s="1"/>
  <c r="N54"/>
  <c r="N56" s="1"/>
  <c r="L56"/>
  <c r="T56"/>
  <c r="X56"/>
  <c r="AD56"/>
  <c r="AH56"/>
  <c r="AL56"/>
  <c r="J56"/>
  <c r="V56"/>
  <c r="AN22"/>
  <c r="AN53" s="1"/>
  <c r="AF56"/>
  <c r="AJ56"/>
  <c r="AN56" l="1"/>
  <c r="Y50" s="1"/>
  <c r="Y48"/>
  <c r="Y49"/>
  <c r="AL58" i="10" l="1"/>
  <c r="AL63" s="1"/>
  <c r="AK58"/>
  <c r="AK63" s="1"/>
  <c r="AJ58"/>
  <c r="AJ63" s="1"/>
  <c r="AI58"/>
  <c r="AI63" s="1"/>
  <c r="AH58"/>
  <c r="AH63" s="1"/>
  <c r="AG58"/>
  <c r="AG63" s="1"/>
  <c r="AF58"/>
  <c r="AF63" s="1"/>
  <c r="AE58"/>
  <c r="AE63" s="1"/>
  <c r="AD58"/>
  <c r="AD63" s="1"/>
  <c r="AC58"/>
  <c r="AC63" s="1"/>
  <c r="X58"/>
  <c r="X63" s="1"/>
  <c r="W58"/>
  <c r="W63" s="1"/>
  <c r="V58"/>
  <c r="V63" s="1"/>
  <c r="U58"/>
  <c r="U63" s="1"/>
  <c r="T58"/>
  <c r="T63" s="1"/>
  <c r="S58"/>
  <c r="S63" s="1"/>
  <c r="R58"/>
  <c r="R63" s="1"/>
  <c r="Q58"/>
  <c r="Q63" s="1"/>
  <c r="P58"/>
  <c r="P63" s="1"/>
  <c r="O58"/>
  <c r="O63" s="1"/>
  <c r="N58"/>
  <c r="N63" s="1"/>
  <c r="M58"/>
  <c r="M63" s="1"/>
  <c r="L58"/>
  <c r="L63" s="1"/>
  <c r="K58"/>
  <c r="K63" s="1"/>
  <c r="J58"/>
  <c r="J63" s="1"/>
  <c r="I58"/>
  <c r="I63" s="1"/>
  <c r="H58"/>
  <c r="H63" s="1"/>
  <c r="G58"/>
  <c r="G63" s="1"/>
  <c r="F58"/>
  <c r="F63" s="1"/>
  <c r="E58"/>
  <c r="E63" s="1"/>
  <c r="Z66" l="1"/>
  <c r="AN63"/>
  <c r="Z68" s="1"/>
  <c r="Z67"/>
  <c r="AE46" i="9" l="1"/>
  <c r="T46"/>
  <c r="AL41"/>
  <c r="AL46" s="1"/>
  <c r="AK41"/>
  <c r="AK46" s="1"/>
  <c r="AJ41"/>
  <c r="AJ46" s="1"/>
  <c r="AI41"/>
  <c r="AI46" s="1"/>
  <c r="AH41"/>
  <c r="AH46" s="1"/>
  <c r="AG41"/>
  <c r="AG46" s="1"/>
  <c r="AF41"/>
  <c r="AF46" s="1"/>
  <c r="AE41"/>
  <c r="AD41"/>
  <c r="AD46" s="1"/>
  <c r="AC41"/>
  <c r="AC46" s="1"/>
  <c r="Y41"/>
  <c r="Y46" s="1"/>
  <c r="X41"/>
  <c r="X46" s="1"/>
  <c r="W41"/>
  <c r="W46" s="1"/>
  <c r="V41"/>
  <c r="V46" s="1"/>
  <c r="U41"/>
  <c r="U46" s="1"/>
  <c r="T41"/>
  <c r="N41"/>
  <c r="N46" s="1"/>
  <c r="M41"/>
  <c r="M46" s="1"/>
  <c r="L41"/>
  <c r="L46" s="1"/>
  <c r="K41"/>
  <c r="K46" s="1"/>
  <c r="J41"/>
  <c r="J46" s="1"/>
  <c r="Y50" l="1"/>
  <c r="Y49"/>
  <c r="AN46"/>
  <c r="Y51" s="1"/>
  <c r="AG106" i="8" l="1"/>
  <c r="AE106"/>
  <c r="V106"/>
  <c r="T106"/>
  <c r="N106"/>
  <c r="L106"/>
  <c r="F106"/>
  <c r="AL101"/>
  <c r="AL106" s="1"/>
  <c r="AK101"/>
  <c r="AK106" s="1"/>
  <c r="AJ101"/>
  <c r="AJ106" s="1"/>
  <c r="AI101"/>
  <c r="AI106" s="1"/>
  <c r="AH101"/>
  <c r="AH106" s="1"/>
  <c r="AG101"/>
  <c r="AF101"/>
  <c r="AF106" s="1"/>
  <c r="AE101"/>
  <c r="AD101"/>
  <c r="AD106" s="1"/>
  <c r="AC101"/>
  <c r="AC106" s="1"/>
  <c r="Y101"/>
  <c r="Y106" s="1"/>
  <c r="X101"/>
  <c r="X106" s="1"/>
  <c r="W101"/>
  <c r="W106" s="1"/>
  <c r="V101"/>
  <c r="U101"/>
  <c r="U106" s="1"/>
  <c r="T101"/>
  <c r="S101"/>
  <c r="S106" s="1"/>
  <c r="R101"/>
  <c r="R106" s="1"/>
  <c r="Q101"/>
  <c r="Q106" s="1"/>
  <c r="P101"/>
  <c r="P106" s="1"/>
  <c r="O101"/>
  <c r="O106" s="1"/>
  <c r="N101"/>
  <c r="M101"/>
  <c r="M106" s="1"/>
  <c r="L101"/>
  <c r="K101"/>
  <c r="K106" s="1"/>
  <c r="J101"/>
  <c r="J106" s="1"/>
  <c r="I101"/>
  <c r="I106" s="1"/>
  <c r="H101"/>
  <c r="H106" s="1"/>
  <c r="G101"/>
  <c r="G106" s="1"/>
  <c r="F101"/>
  <c r="E101"/>
  <c r="E106" s="1"/>
  <c r="Y110" l="1"/>
  <c r="Y109"/>
  <c r="AN106"/>
  <c r="Y111" s="1"/>
  <c r="AM58" i="1" l="1"/>
  <c r="AL58"/>
  <c r="AL64" s="1"/>
  <c r="AK58"/>
  <c r="AK64" s="1"/>
  <c r="AJ58"/>
  <c r="AJ64" s="1"/>
  <c r="AI58"/>
  <c r="AI64" s="1"/>
  <c r="AH58"/>
  <c r="AH64" s="1"/>
  <c r="AG58"/>
  <c r="AG64" s="1"/>
  <c r="AF58"/>
  <c r="AF64" s="1"/>
  <c r="AE58"/>
  <c r="AE64" s="1"/>
  <c r="AD58"/>
  <c r="AD64" s="1"/>
  <c r="AC58"/>
  <c r="AC64" s="1"/>
  <c r="Y58"/>
  <c r="X58"/>
  <c r="X64" s="1"/>
  <c r="N58"/>
  <c r="N64" s="1"/>
  <c r="Z69" l="1"/>
  <c r="AN64" s="1"/>
  <c r="Z67"/>
  <c r="Z68"/>
</calcChain>
</file>

<file path=xl/sharedStrings.xml><?xml version="1.0" encoding="utf-8"?>
<sst xmlns="http://schemas.openxmlformats.org/spreadsheetml/2006/main" count="2349" uniqueCount="245">
  <si>
    <t>R1 29/05/84</t>
  </si>
  <si>
    <t>R n°1</t>
  </si>
  <si>
    <t>dimensions</t>
  </si>
  <si>
    <t>Meriones shawii</t>
  </si>
  <si>
    <t>Gerbillus campestris</t>
  </si>
  <si>
    <t>Mammifere</t>
  </si>
  <si>
    <t>Oiseaux</t>
  </si>
  <si>
    <t>Scorpions</t>
  </si>
  <si>
    <t>insectes</t>
  </si>
  <si>
    <t>n° pelote</t>
  </si>
  <si>
    <t>L</t>
  </si>
  <si>
    <t>D1</t>
  </si>
  <si>
    <t>D2</t>
  </si>
  <si>
    <t>mg</t>
  </si>
  <si>
    <t>md</t>
  </si>
  <si>
    <t>Mg</t>
  </si>
  <si>
    <t>Md</t>
  </si>
  <si>
    <t>Os</t>
  </si>
  <si>
    <t>Ju</t>
  </si>
  <si>
    <t>Sa</t>
  </si>
  <si>
    <t>Ad</t>
  </si>
  <si>
    <t>Ag</t>
  </si>
  <si>
    <t>T</t>
  </si>
  <si>
    <t>B&lt;</t>
  </si>
  <si>
    <t>B&gt;</t>
  </si>
  <si>
    <t>Bu</t>
  </si>
  <si>
    <t>Sc</t>
  </si>
  <si>
    <t>An</t>
  </si>
  <si>
    <t>Gal</t>
  </si>
  <si>
    <t>Arach</t>
  </si>
  <si>
    <t>Ortho</t>
  </si>
  <si>
    <t>Col</t>
  </si>
  <si>
    <t>Saur</t>
  </si>
  <si>
    <t>Ophi</t>
  </si>
  <si>
    <t>X</t>
  </si>
  <si>
    <t>remarques</t>
  </si>
  <si>
    <t>1 cochevis</t>
  </si>
  <si>
    <t>1 oiseau</t>
  </si>
  <si>
    <t>1 courvite</t>
  </si>
  <si>
    <t>2 Ms os longs</t>
  </si>
  <si>
    <t>1 alouette calandre</t>
  </si>
  <si>
    <t>1 ganga cata</t>
  </si>
  <si>
    <t>1 ganga cata? 1 agame</t>
  </si>
  <si>
    <t>1 mus spretus</t>
  </si>
  <si>
    <t>1 oiseau petit</t>
  </si>
  <si>
    <t>1 calendrelle</t>
  </si>
  <si>
    <t>1 calendre</t>
  </si>
  <si>
    <t>1 agame</t>
  </si>
  <si>
    <t>hydrophilidé</t>
  </si>
  <si>
    <t>1 ganga?</t>
  </si>
  <si>
    <t>.</t>
  </si>
  <si>
    <t xml:space="preserve">1+1 traquet? </t>
  </si>
  <si>
    <t xml:space="preserve">1 cheveche, 1 calendrelle,1 hydro </t>
  </si>
  <si>
    <t>TOTAL P</t>
  </si>
  <si>
    <t>Débris</t>
  </si>
  <si>
    <t>2 rattus rattus,</t>
  </si>
  <si>
    <t>1 lepus capensis</t>
  </si>
  <si>
    <t>3 erinaceus</t>
  </si>
  <si>
    <t xml:space="preserve">ju </t>
  </si>
  <si>
    <t>Ms</t>
  </si>
  <si>
    <t>Gc</t>
  </si>
  <si>
    <t>Oix</t>
  </si>
  <si>
    <t>Orth</t>
  </si>
  <si>
    <t>TOTTAL R</t>
  </si>
  <si>
    <t>Mamm</t>
  </si>
  <si>
    <t>mandibule sup droite</t>
  </si>
  <si>
    <t>jeune</t>
  </si>
  <si>
    <t>bec inférieur</t>
  </si>
  <si>
    <t>Arthro</t>
  </si>
  <si>
    <t>mandibule inf gauche</t>
  </si>
  <si>
    <t>sub-adulte</t>
  </si>
  <si>
    <t>bec supérieur</t>
  </si>
  <si>
    <t>total</t>
  </si>
  <si>
    <t>adulte</t>
  </si>
  <si>
    <t>os longs</t>
  </si>
  <si>
    <t>agé</t>
  </si>
  <si>
    <t>R2 19/09/84</t>
  </si>
  <si>
    <t xml:space="preserve">R n°2  </t>
  </si>
  <si>
    <t>mammifere</t>
  </si>
  <si>
    <t>1 calendre 1 calendrelle</t>
  </si>
  <si>
    <t>insectes ind</t>
  </si>
  <si>
    <t>courvite</t>
  </si>
  <si>
    <t>A calendre</t>
  </si>
  <si>
    <t>lemniscomys</t>
  </si>
  <si>
    <t>A calendrelle</t>
  </si>
  <si>
    <t xml:space="preserve">agame </t>
  </si>
  <si>
    <t>débris</t>
  </si>
  <si>
    <t>3 lemniscomys, 2  erinaceus, rinolophe</t>
  </si>
  <si>
    <t>brunt proyer, calendrelle, cochevis,  oix x</t>
  </si>
  <si>
    <t>TOTAL R2</t>
  </si>
  <si>
    <t>R4 08/01/85</t>
  </si>
  <si>
    <t>R n°4</t>
  </si>
  <si>
    <t>Mammifère</t>
  </si>
  <si>
    <t>bruan proyer</t>
  </si>
  <si>
    <t>inc</t>
  </si>
  <si>
    <t>A calendre, scarabeus sacer</t>
  </si>
  <si>
    <t>cochevis?</t>
  </si>
  <si>
    <t>4 erinaceus, 1 elephantulus, 1 crocidure</t>
  </si>
  <si>
    <t>1 courvite, 1 calendre,  ganga?</t>
  </si>
  <si>
    <t>2 agames, 1 eumeces</t>
  </si>
  <si>
    <t>Mammif.</t>
  </si>
  <si>
    <t>Arthro.</t>
  </si>
  <si>
    <t xml:space="preserve">R5 08/03/85 </t>
  </si>
  <si>
    <t>R n°5</t>
  </si>
  <si>
    <t>Erinaceus</t>
  </si>
  <si>
    <t>relarques</t>
  </si>
  <si>
    <t>tourterelle</t>
  </si>
  <si>
    <t>A callendre</t>
  </si>
  <si>
    <t>cochevis huppé</t>
  </si>
  <si>
    <t>./2</t>
  </si>
  <si>
    <t>Huppe fascié, 3 scarabeus sacer</t>
  </si>
  <si>
    <t>erinaceus algirus</t>
  </si>
  <si>
    <t>2 agames</t>
  </si>
  <si>
    <t>courvite, ganga uni., A calendre, A calendrelle, cochevis</t>
  </si>
  <si>
    <t>Total</t>
  </si>
  <si>
    <t>R n°6</t>
  </si>
  <si>
    <t>Mammifères</t>
  </si>
  <si>
    <t xml:space="preserve">2 psammophis </t>
  </si>
  <si>
    <t>agame</t>
  </si>
  <si>
    <t>psammophis, lézard (petit)</t>
  </si>
  <si>
    <t>psammophis,</t>
  </si>
  <si>
    <t>ganga unibande (revu en débris)</t>
  </si>
  <si>
    <t>lemniscomys, erinaceus</t>
  </si>
  <si>
    <t>traquet patre, 2 A calendrelle, 2 cochevis, A calendre, Ganga unibande</t>
  </si>
  <si>
    <t xml:space="preserve">Tot </t>
  </si>
  <si>
    <t>R n°7</t>
  </si>
  <si>
    <t>rattus rattus complet (pel incomplete)</t>
  </si>
  <si>
    <t xml:space="preserve">courvite (ju) </t>
  </si>
  <si>
    <t>3 calendres, 1  calendrelle, 2 courvites</t>
  </si>
  <si>
    <t>Totla</t>
  </si>
  <si>
    <t>R3 07/11/84</t>
  </si>
  <si>
    <t>R n°3</t>
  </si>
  <si>
    <t xml:space="preserve">divers </t>
  </si>
  <si>
    <t>pie grièche à tête rouge</t>
  </si>
  <si>
    <t>oiseau moyen merle / loriot</t>
  </si>
  <si>
    <t>–</t>
  </si>
  <si>
    <t xml:space="preserve">  –</t>
  </si>
  <si>
    <t>cochevis</t>
  </si>
  <si>
    <t>[1]</t>
  </si>
  <si>
    <t>calandrelle</t>
  </si>
  <si>
    <t>ad</t>
  </si>
  <si>
    <t>Oi</t>
  </si>
  <si>
    <t>erinaceus?</t>
  </si>
  <si>
    <t>TOTAL R3</t>
  </si>
  <si>
    <t>R n°8</t>
  </si>
  <si>
    <t>calendrelle</t>
  </si>
  <si>
    <t>pelote de nettoyage?</t>
  </si>
  <si>
    <t>agame, nettoyage?</t>
  </si>
  <si>
    <t>Erinaceus ju</t>
  </si>
  <si>
    <t>restes oiseau?</t>
  </si>
  <si>
    <t>mus spretus</t>
  </si>
  <si>
    <t xml:space="preserve">courvite </t>
  </si>
  <si>
    <t>erinaceus</t>
  </si>
  <si>
    <t>ganga unibande</t>
  </si>
  <si>
    <t>R8 10/09/85</t>
  </si>
  <si>
    <t>R n°9</t>
  </si>
  <si>
    <t xml:space="preserve">remarque </t>
  </si>
  <si>
    <t xml:space="preserve">Mus spretus </t>
  </si>
  <si>
    <t>erinaceus (piquants)</t>
  </si>
  <si>
    <t>os longs lepus capensis</t>
  </si>
  <si>
    <t>Rubiette</t>
  </si>
  <si>
    <t xml:space="preserve">2 lemniscomys, 1 erinaceus,2 mus, 1 lepus </t>
  </si>
  <si>
    <t xml:space="preserve">1 caille, 1 rubiette, 1 proyer, </t>
  </si>
  <si>
    <t xml:space="preserve"> R9   09/11;85</t>
  </si>
  <si>
    <t>R n°10</t>
  </si>
  <si>
    <t>braunt proyer</t>
  </si>
  <si>
    <t>pelote sub-entière</t>
  </si>
  <si>
    <t>Arrthro</t>
  </si>
  <si>
    <t>R10 12/01/86</t>
  </si>
  <si>
    <t>R n°11a</t>
  </si>
  <si>
    <t>bruant proyer</t>
  </si>
  <si>
    <t>sub entière</t>
  </si>
  <si>
    <t>Total pelotes</t>
  </si>
  <si>
    <t>TOTTAL R1</t>
  </si>
  <si>
    <t>R n°11b</t>
  </si>
  <si>
    <t>1.</t>
  </si>
  <si>
    <t>Mammi</t>
  </si>
  <si>
    <t>R1 + R2</t>
  </si>
  <si>
    <t>R11  12/03/86</t>
  </si>
  <si>
    <t>R11  03/04/86</t>
  </si>
  <si>
    <t>R n°12</t>
  </si>
  <si>
    <t>psammophis</t>
  </si>
  <si>
    <t>bergeronnette grise?, chilopode?, lithobie</t>
  </si>
  <si>
    <t>eumeces, Sc sacer, 34 cailloux…</t>
  </si>
  <si>
    <t xml:space="preserve">moticilidé petit </t>
  </si>
  <si>
    <t>Arthro =</t>
  </si>
  <si>
    <t>R12 17/05/86</t>
  </si>
  <si>
    <t>R n°13</t>
  </si>
  <si>
    <t>caille (poussin?)</t>
  </si>
  <si>
    <t xml:space="preserve">1 calendrelle , caille poussin?, </t>
  </si>
  <si>
    <t>mus sp</t>
  </si>
  <si>
    <t>caille poussin?</t>
  </si>
  <si>
    <t>30 cailloux?</t>
  </si>
  <si>
    <t>mus sp , caille ?</t>
  </si>
  <si>
    <t xml:space="preserve">Arthro </t>
  </si>
  <si>
    <t xml:space="preserve">total </t>
  </si>
  <si>
    <t>R13 26/06/86</t>
  </si>
  <si>
    <t>R n°14</t>
  </si>
  <si>
    <t>courtillière</t>
  </si>
  <si>
    <t>A calendrelle, psammophis</t>
  </si>
  <si>
    <t>mammifères</t>
  </si>
  <si>
    <t>R14 24/09/86</t>
  </si>
  <si>
    <t>R n°15</t>
  </si>
  <si>
    <t>rattus rattus, très nombreuses fourmis</t>
  </si>
  <si>
    <t>A pispolette?</t>
  </si>
  <si>
    <t>R15  17/02/86</t>
  </si>
  <si>
    <t>R n° 16</t>
  </si>
  <si>
    <t xml:space="preserve">psammophis, sc sacer, </t>
  </si>
  <si>
    <t>sc sacer</t>
  </si>
  <si>
    <t xml:space="preserve">cochevis </t>
  </si>
  <si>
    <t>R16  07/03/87</t>
  </si>
  <si>
    <t>R n°17</t>
  </si>
  <si>
    <t>faucon crecerelle</t>
  </si>
  <si>
    <t>psammophiis</t>
  </si>
  <si>
    <t xml:space="preserve">psammophiis, 2 sc sacer, </t>
  </si>
  <si>
    <t>psammophiis, fourmis?</t>
  </si>
  <si>
    <t>Myothis blithy, psammophis, fourmiliert?</t>
  </si>
  <si>
    <t>2 coluber hippocrepis</t>
  </si>
  <si>
    <t>nombreuses fourmis</t>
  </si>
  <si>
    <t xml:space="preserve">elephantulus, psammophis, </t>
  </si>
  <si>
    <t>R17 29/06/87</t>
  </si>
  <si>
    <t>R n° 18</t>
  </si>
  <si>
    <t>scarabeus sacer</t>
  </si>
  <si>
    <t>?</t>
  </si>
  <si>
    <t>A calendrelle/pispolette</t>
  </si>
  <si>
    <t>cf butheoloides maroccanus?</t>
  </si>
  <si>
    <t>agame, psammophis</t>
  </si>
  <si>
    <t xml:space="preserve">lepus capensis </t>
  </si>
  <si>
    <t>2 A calendre</t>
  </si>
  <si>
    <t>2 scarabeus sacer</t>
  </si>
  <si>
    <t>A calendrelle, A  pispolette</t>
  </si>
  <si>
    <t>sc sacer ?</t>
  </si>
  <si>
    <t>R18 29/09/87</t>
  </si>
  <si>
    <t>R n°19</t>
  </si>
  <si>
    <t>agame, coluber hippocrepis</t>
  </si>
  <si>
    <t xml:space="preserve">insecte x </t>
  </si>
  <si>
    <t>erinaceus, calendre, psammophis</t>
  </si>
  <si>
    <t>R19 14/01/88</t>
  </si>
  <si>
    <t>R n°20</t>
  </si>
  <si>
    <t>traquet motteux/oreillard</t>
  </si>
  <si>
    <t xml:space="preserve">Total </t>
  </si>
  <si>
    <t xml:space="preserve">R20 17/05/88 </t>
  </si>
  <si>
    <t>1.6  Récolte 04/05/85</t>
  </si>
  <si>
    <t>1.6  Récolte 25/06/85</t>
  </si>
  <si>
    <t>âges en vrac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</si>
</sst>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7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12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/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4" xfId="0" applyBorder="1" applyAlignment="1"/>
    <xf numFmtId="0" fontId="0" fillId="0" borderId="22" xfId="0" applyBorder="1" applyAlignment="1">
      <alignment horizontal="left" vertical="center"/>
    </xf>
    <xf numFmtId="0" fontId="0" fillId="0" borderId="3" xfId="0" applyBorder="1" applyAlignment="1"/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R168"/>
  <sheetViews>
    <sheetView tabSelected="1" workbookViewId="0">
      <selection sqref="A1:D1"/>
    </sheetView>
  </sheetViews>
  <sheetFormatPr baseColWidth="10" defaultColWidth="11.42578125" defaultRowHeight="15"/>
  <cols>
    <col min="1" max="1" width="9.28515625" style="1" customWidth="1"/>
    <col min="2" max="2" width="3.85546875" style="1" customWidth="1"/>
    <col min="3" max="3" width="3.140625" style="1" customWidth="1"/>
    <col min="4" max="4" width="5.140625" style="1" customWidth="1"/>
    <col min="5" max="8" width="3.85546875" style="1" customWidth="1"/>
    <col min="9" max="9" width="3.28515625" style="1" customWidth="1"/>
    <col min="10" max="10" width="3" style="1" customWidth="1"/>
    <col min="11" max="11" width="4.140625" style="1" customWidth="1"/>
    <col min="12" max="13" width="3.42578125" style="1" customWidth="1"/>
    <col min="14" max="14" width="5.140625" style="18" customWidth="1"/>
    <col min="15" max="18" width="3.85546875" style="1" customWidth="1"/>
    <col min="19" max="19" width="3.28515625" style="1" customWidth="1"/>
    <col min="20" max="20" width="3" style="1" customWidth="1"/>
    <col min="21" max="21" width="3.28515625" style="1" customWidth="1"/>
    <col min="22" max="22" width="3.42578125" style="1" customWidth="1"/>
    <col min="23" max="23" width="3.28515625" style="1" customWidth="1"/>
    <col min="24" max="24" width="4.7109375" style="18" customWidth="1"/>
    <col min="25" max="25" width="11.42578125" style="1"/>
    <col min="26" max="27" width="4.42578125" style="1" customWidth="1"/>
    <col min="28" max="28" width="4.28515625" style="1" customWidth="1"/>
    <col min="29" max="29" width="3" style="1" customWidth="1"/>
    <col min="30" max="30" width="5.42578125" style="1" customWidth="1"/>
    <col min="31" max="31" width="3.28515625" style="1" customWidth="1"/>
    <col min="32" max="32" width="3" style="1" customWidth="1"/>
    <col min="33" max="33" width="4.42578125" style="1" customWidth="1"/>
    <col min="34" max="34" width="5.85546875" style="1" customWidth="1"/>
    <col min="35" max="35" width="6.140625" style="1" customWidth="1"/>
    <col min="36" max="36" width="7.42578125" style="1" customWidth="1"/>
    <col min="37" max="37" width="4.7109375" style="1" customWidth="1"/>
    <col min="38" max="38" width="5.42578125" style="1" customWidth="1"/>
    <col min="39" max="39" width="4.140625" style="1" customWidth="1"/>
    <col min="40" max="40" width="22.85546875" style="1" customWidth="1"/>
    <col min="41" max="16384" width="11.42578125" style="1"/>
  </cols>
  <sheetData>
    <row r="1" spans="1:44" ht="15.75" thickBot="1">
      <c r="A1" s="104" t="s">
        <v>0</v>
      </c>
      <c r="B1" s="104"/>
      <c r="C1" s="104"/>
      <c r="D1" s="104"/>
      <c r="N1" s="2"/>
      <c r="X1" s="2"/>
    </row>
    <row r="2" spans="1:44" ht="15.75" thickBot="1">
      <c r="A2" s="3" t="s">
        <v>1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4" t="s">
        <v>5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G2" s="3"/>
      <c r="AH2" s="6"/>
      <c r="AI2" s="101" t="s">
        <v>8</v>
      </c>
      <c r="AJ2" s="102"/>
      <c r="AK2" s="3"/>
      <c r="AL2" s="7"/>
      <c r="AM2" s="6"/>
      <c r="AN2" s="8"/>
    </row>
    <row r="3" spans="1:44" ht="15.75" thickBot="1">
      <c r="A3" s="3" t="s">
        <v>9</v>
      </c>
      <c r="B3" s="3" t="s">
        <v>10</v>
      </c>
      <c r="C3" s="7" t="s">
        <v>11</v>
      </c>
      <c r="D3" s="6" t="s">
        <v>12</v>
      </c>
      <c r="E3" s="3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3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3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3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3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3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35</v>
      </c>
    </row>
    <row r="4" spans="1:44">
      <c r="A4" s="1">
        <v>1</v>
      </c>
      <c r="B4" s="12">
        <v>70</v>
      </c>
      <c r="C4" s="2">
        <v>30</v>
      </c>
      <c r="D4" s="13">
        <v>29</v>
      </c>
      <c r="E4" s="14">
        <v>2</v>
      </c>
      <c r="F4" s="15">
        <v>2</v>
      </c>
      <c r="G4" s="15">
        <v>2</v>
      </c>
      <c r="H4" s="15">
        <v>2</v>
      </c>
      <c r="I4" s="16">
        <v>2</v>
      </c>
      <c r="J4" s="17"/>
      <c r="K4" s="17"/>
      <c r="L4" s="17"/>
      <c r="M4" s="17"/>
      <c r="N4" s="18">
        <v>2</v>
      </c>
      <c r="O4" s="12">
        <v>1</v>
      </c>
      <c r="P4" s="2"/>
      <c r="Q4" s="2"/>
      <c r="R4" s="2">
        <v>1</v>
      </c>
      <c r="S4" s="2"/>
      <c r="T4" s="12"/>
      <c r="U4" s="2"/>
      <c r="V4" s="2"/>
      <c r="W4" s="13"/>
      <c r="X4" s="18">
        <v>1</v>
      </c>
      <c r="Z4" s="12">
        <v>1</v>
      </c>
      <c r="AA4" s="2">
        <v>1</v>
      </c>
      <c r="AB4" s="2">
        <v>1</v>
      </c>
      <c r="AC4" s="19">
        <v>1</v>
      </c>
      <c r="AD4" s="14">
        <v>2</v>
      </c>
      <c r="AE4" s="20"/>
      <c r="AF4" s="21">
        <v>1</v>
      </c>
      <c r="AG4" s="18">
        <v>4</v>
      </c>
      <c r="AH4" s="18"/>
      <c r="AI4" s="14">
        <v>2</v>
      </c>
      <c r="AJ4" s="21">
        <v>2</v>
      </c>
      <c r="AK4" s="19"/>
      <c r="AL4" s="18"/>
      <c r="AM4" s="19"/>
      <c r="AN4" s="99" t="s">
        <v>36</v>
      </c>
      <c r="AO4" s="100"/>
      <c r="AP4" s="100"/>
      <c r="AQ4" s="100"/>
      <c r="AR4" s="100"/>
    </row>
    <row r="5" spans="1:44">
      <c r="A5" s="1">
        <v>2</v>
      </c>
      <c r="B5" s="12">
        <v>54</v>
      </c>
      <c r="C5" s="2">
        <v>31</v>
      </c>
      <c r="D5" s="13">
        <v>30</v>
      </c>
      <c r="E5" s="12">
        <v>1</v>
      </c>
      <c r="F5" s="17">
        <v>1</v>
      </c>
      <c r="G5" s="17">
        <v>1</v>
      </c>
      <c r="H5" s="17"/>
      <c r="I5" s="22">
        <v>1</v>
      </c>
      <c r="J5" s="2"/>
      <c r="K5" s="17"/>
      <c r="L5" s="17"/>
      <c r="M5" s="17"/>
      <c r="N5" s="18">
        <v>1</v>
      </c>
      <c r="O5" s="12"/>
      <c r="P5" s="17"/>
      <c r="Q5" s="17"/>
      <c r="R5" s="17"/>
      <c r="S5" s="17"/>
      <c r="T5" s="12"/>
      <c r="U5" s="2"/>
      <c r="V5" s="17"/>
      <c r="W5" s="13"/>
      <c r="Z5" s="12"/>
      <c r="AA5" s="2"/>
      <c r="AB5" s="2">
        <v>1</v>
      </c>
      <c r="AC5" s="18">
        <v>1</v>
      </c>
      <c r="AD5" s="12">
        <v>17</v>
      </c>
      <c r="AE5" s="2"/>
      <c r="AF5" s="13">
        <v>1</v>
      </c>
      <c r="AG5" s="18">
        <v>3</v>
      </c>
      <c r="AH5" s="18"/>
      <c r="AI5" s="12">
        <v>1</v>
      </c>
      <c r="AJ5" s="13"/>
      <c r="AK5" s="18"/>
      <c r="AL5" s="18"/>
      <c r="AM5" s="18"/>
      <c r="AN5" s="99" t="s">
        <v>37</v>
      </c>
      <c r="AO5" s="100"/>
      <c r="AP5" s="100"/>
      <c r="AQ5" s="100"/>
      <c r="AR5" s="100"/>
    </row>
    <row r="6" spans="1:44">
      <c r="A6" s="1">
        <v>3</v>
      </c>
      <c r="B6" s="12">
        <v>65</v>
      </c>
      <c r="C6" s="2">
        <v>26</v>
      </c>
      <c r="D6" s="13">
        <v>24</v>
      </c>
      <c r="E6" s="12">
        <v>1</v>
      </c>
      <c r="F6" s="17">
        <v>1</v>
      </c>
      <c r="G6" s="17">
        <v>1</v>
      </c>
      <c r="H6" s="17">
        <v>1</v>
      </c>
      <c r="I6" s="22">
        <v>1</v>
      </c>
      <c r="J6" s="2"/>
      <c r="K6" s="17"/>
      <c r="L6" s="2"/>
      <c r="M6" s="2"/>
      <c r="N6" s="18">
        <v>1</v>
      </c>
      <c r="O6" s="12"/>
      <c r="P6" s="2"/>
      <c r="Q6" s="2"/>
      <c r="R6" s="2"/>
      <c r="S6" s="2"/>
      <c r="T6" s="12"/>
      <c r="U6" s="2"/>
      <c r="V6" s="2"/>
      <c r="W6" s="13"/>
      <c r="Z6" s="12"/>
      <c r="AA6" s="2"/>
      <c r="AB6" s="2">
        <v>1</v>
      </c>
      <c r="AC6" s="18">
        <v>1</v>
      </c>
      <c r="AD6" s="12"/>
      <c r="AE6" s="2"/>
      <c r="AF6" s="13"/>
      <c r="AG6" s="18"/>
      <c r="AH6" s="18"/>
      <c r="AI6" s="12"/>
      <c r="AJ6" s="13"/>
      <c r="AK6" s="18"/>
      <c r="AL6" s="18"/>
      <c r="AM6" s="18"/>
      <c r="AN6" s="99" t="s">
        <v>38</v>
      </c>
      <c r="AO6" s="100"/>
      <c r="AP6" s="100"/>
      <c r="AQ6" s="100"/>
      <c r="AR6" s="100"/>
    </row>
    <row r="7" spans="1:44">
      <c r="A7" s="1">
        <v>4</v>
      </c>
      <c r="B7" s="12">
        <v>67</v>
      </c>
      <c r="C7" s="17">
        <v>29</v>
      </c>
      <c r="D7" s="13">
        <v>27</v>
      </c>
      <c r="E7" s="12"/>
      <c r="F7" s="17"/>
      <c r="G7" s="17">
        <v>1</v>
      </c>
      <c r="H7" s="17">
        <v>1</v>
      </c>
      <c r="I7" s="22">
        <v>2</v>
      </c>
      <c r="J7" s="2"/>
      <c r="K7" s="17"/>
      <c r="L7" s="2"/>
      <c r="M7" s="2"/>
      <c r="N7" s="18">
        <v>1</v>
      </c>
      <c r="O7" s="12"/>
      <c r="P7" s="2"/>
      <c r="Q7" s="2"/>
      <c r="R7" s="2"/>
      <c r="S7" s="2"/>
      <c r="T7" s="12"/>
      <c r="U7" s="2"/>
      <c r="V7" s="2"/>
      <c r="W7" s="13"/>
      <c r="Z7" s="12"/>
      <c r="AA7" s="2"/>
      <c r="AB7" s="2"/>
      <c r="AC7" s="18"/>
      <c r="AD7" s="12"/>
      <c r="AE7" s="2"/>
      <c r="AF7" s="13"/>
      <c r="AG7" s="18"/>
      <c r="AH7" s="18"/>
      <c r="AI7" s="12"/>
      <c r="AJ7" s="13"/>
      <c r="AK7" s="18"/>
      <c r="AL7" s="18"/>
      <c r="AM7" s="18"/>
      <c r="AN7" s="99" t="s">
        <v>39</v>
      </c>
      <c r="AO7" s="100"/>
      <c r="AP7" s="100"/>
      <c r="AQ7" s="100"/>
      <c r="AR7" s="100"/>
    </row>
    <row r="8" spans="1:44">
      <c r="A8" s="1">
        <v>5</v>
      </c>
      <c r="B8" s="12">
        <v>70</v>
      </c>
      <c r="C8" s="2">
        <v>28</v>
      </c>
      <c r="D8" s="13">
        <v>23</v>
      </c>
      <c r="E8" s="12">
        <v>1</v>
      </c>
      <c r="F8" s="2">
        <v>1</v>
      </c>
      <c r="G8" s="2"/>
      <c r="H8" s="2"/>
      <c r="I8" s="13">
        <v>1</v>
      </c>
      <c r="J8" s="2"/>
      <c r="K8" s="17"/>
      <c r="L8" s="2"/>
      <c r="M8" s="2"/>
      <c r="N8" s="18">
        <v>1</v>
      </c>
      <c r="O8" s="12"/>
      <c r="P8" s="2"/>
      <c r="Q8" s="2"/>
      <c r="R8" s="2"/>
      <c r="S8" s="2"/>
      <c r="T8" s="12"/>
      <c r="U8" s="2"/>
      <c r="V8" s="2"/>
      <c r="W8" s="13"/>
      <c r="Z8" s="12"/>
      <c r="AA8" s="2"/>
      <c r="AB8" s="2"/>
      <c r="AC8" s="18"/>
      <c r="AD8" s="12"/>
      <c r="AE8" s="2"/>
      <c r="AF8" s="13"/>
      <c r="AG8" s="18"/>
      <c r="AH8" s="18"/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1">
        <v>6</v>
      </c>
      <c r="B9" s="12">
        <v>90</v>
      </c>
      <c r="C9" s="2">
        <v>30</v>
      </c>
      <c r="D9" s="13">
        <v>29</v>
      </c>
      <c r="E9" s="12">
        <v>2</v>
      </c>
      <c r="F9" s="2">
        <v>2</v>
      </c>
      <c r="G9" s="2">
        <v>2</v>
      </c>
      <c r="H9" s="2">
        <v>2</v>
      </c>
      <c r="I9" s="13">
        <v>2</v>
      </c>
      <c r="J9" s="2"/>
      <c r="K9" s="2"/>
      <c r="L9" s="2"/>
      <c r="M9" s="2"/>
      <c r="N9" s="18">
        <v>2</v>
      </c>
      <c r="O9" s="12">
        <v>1</v>
      </c>
      <c r="P9" s="2">
        <v>1</v>
      </c>
      <c r="Q9" s="2">
        <v>1</v>
      </c>
      <c r="R9" s="2">
        <v>1</v>
      </c>
      <c r="S9" s="2">
        <v>1</v>
      </c>
      <c r="T9" s="12"/>
      <c r="U9" s="2"/>
      <c r="V9" s="2"/>
      <c r="W9" s="13"/>
      <c r="X9" s="18">
        <v>1</v>
      </c>
      <c r="Z9" s="12"/>
      <c r="AA9" s="2"/>
      <c r="AB9" s="2"/>
      <c r="AC9" s="18"/>
      <c r="AD9" s="12"/>
      <c r="AE9" s="2"/>
      <c r="AF9" s="13"/>
      <c r="AG9" s="18"/>
      <c r="AH9" s="18"/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1">
        <v>7</v>
      </c>
      <c r="B10" s="12">
        <v>84</v>
      </c>
      <c r="C10" s="2">
        <v>30</v>
      </c>
      <c r="D10" s="13">
        <v>30</v>
      </c>
      <c r="E10" s="12">
        <v>3</v>
      </c>
      <c r="F10" s="2">
        <v>3</v>
      </c>
      <c r="G10" s="2">
        <v>3</v>
      </c>
      <c r="H10" s="2">
        <v>3</v>
      </c>
      <c r="I10" s="13">
        <v>3</v>
      </c>
      <c r="J10" s="2"/>
      <c r="K10" s="2"/>
      <c r="L10" s="2"/>
      <c r="M10" s="2"/>
      <c r="N10" s="18">
        <v>3</v>
      </c>
      <c r="O10" s="12"/>
      <c r="P10" s="2"/>
      <c r="Q10" s="2"/>
      <c r="R10" s="2"/>
      <c r="S10" s="2"/>
      <c r="T10" s="12"/>
      <c r="U10" s="2"/>
      <c r="V10" s="2"/>
      <c r="W10" s="13"/>
      <c r="Z10" s="12"/>
      <c r="AA10" s="2"/>
      <c r="AB10" s="2"/>
      <c r="AC10" s="18"/>
      <c r="AD10" s="12">
        <v>1</v>
      </c>
      <c r="AE10" s="2"/>
      <c r="AF10" s="13">
        <v>1</v>
      </c>
      <c r="AG10" s="18"/>
      <c r="AH10" s="18"/>
      <c r="AI10" s="12"/>
      <c r="AJ10" s="13"/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1">
        <v>8</v>
      </c>
      <c r="B11" s="12">
        <v>48</v>
      </c>
      <c r="C11" s="2">
        <v>29</v>
      </c>
      <c r="D11" s="13">
        <v>27</v>
      </c>
      <c r="E11" s="12">
        <v>2</v>
      </c>
      <c r="F11" s="2">
        <v>1</v>
      </c>
      <c r="G11" s="2">
        <v>1</v>
      </c>
      <c r="H11" s="2">
        <v>2</v>
      </c>
      <c r="I11" s="13">
        <v>2</v>
      </c>
      <c r="J11" s="2"/>
      <c r="K11" s="2"/>
      <c r="L11" s="2"/>
      <c r="M11" s="2"/>
      <c r="N11" s="18">
        <v>2</v>
      </c>
      <c r="O11" s="12"/>
      <c r="P11" s="2"/>
      <c r="Q11" s="2"/>
      <c r="R11" s="2"/>
      <c r="S11" s="2"/>
      <c r="T11" s="12"/>
      <c r="U11" s="2"/>
      <c r="V11" s="2"/>
      <c r="W11" s="13"/>
      <c r="Z11" s="12"/>
      <c r="AA11" s="2"/>
      <c r="AB11" s="2"/>
      <c r="AC11" s="18"/>
      <c r="AD11" s="12">
        <v>1</v>
      </c>
      <c r="AE11" s="2">
        <v>1</v>
      </c>
      <c r="AF11" s="13"/>
      <c r="AG11" s="18">
        <v>3</v>
      </c>
      <c r="AH11" s="18"/>
      <c r="AI11" s="12"/>
      <c r="AJ11" s="13"/>
      <c r="AK11" s="18"/>
      <c r="AL11" s="18"/>
      <c r="AM11" s="18"/>
      <c r="AN11" s="99"/>
      <c r="AO11" s="100"/>
      <c r="AP11" s="100"/>
      <c r="AQ11" s="100"/>
      <c r="AR11" s="100"/>
    </row>
    <row r="12" spans="1:44">
      <c r="A12" s="1">
        <v>9</v>
      </c>
      <c r="B12" s="12">
        <v>53</v>
      </c>
      <c r="C12" s="2">
        <v>29</v>
      </c>
      <c r="D12" s="13">
        <v>24</v>
      </c>
      <c r="E12" s="12"/>
      <c r="F12" s="2"/>
      <c r="G12" s="2"/>
      <c r="H12" s="2"/>
      <c r="I12" s="13">
        <v>2</v>
      </c>
      <c r="J12" s="2"/>
      <c r="K12" s="2"/>
      <c r="L12" s="2"/>
      <c r="M12" s="2"/>
      <c r="N12" s="18">
        <v>2</v>
      </c>
      <c r="O12" s="12"/>
      <c r="P12" s="2"/>
      <c r="Q12" s="2"/>
      <c r="R12" s="2"/>
      <c r="S12" s="2"/>
      <c r="T12" s="12"/>
      <c r="U12" s="2"/>
      <c r="V12" s="2"/>
      <c r="W12" s="13"/>
      <c r="Z12" s="12"/>
      <c r="AA12" s="2"/>
      <c r="AB12" s="2"/>
      <c r="AC12" s="18"/>
      <c r="AD12" s="12">
        <v>1</v>
      </c>
      <c r="AE12" s="2"/>
      <c r="AF12" s="13"/>
      <c r="AG12" s="18"/>
      <c r="AH12" s="18"/>
      <c r="AI12" s="12"/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1">
        <v>10</v>
      </c>
      <c r="B13" s="12">
        <v>50</v>
      </c>
      <c r="C13" s="2">
        <v>26</v>
      </c>
      <c r="D13" s="13">
        <v>23</v>
      </c>
      <c r="E13" s="12"/>
      <c r="F13" s="2"/>
      <c r="G13" s="2"/>
      <c r="H13" s="2"/>
      <c r="I13" s="13">
        <v>2</v>
      </c>
      <c r="J13" s="2"/>
      <c r="K13" s="2"/>
      <c r="L13" s="2"/>
      <c r="M13" s="2"/>
      <c r="N13" s="18">
        <v>2</v>
      </c>
      <c r="O13" s="12"/>
      <c r="P13" s="2"/>
      <c r="Q13" s="2"/>
      <c r="R13" s="2"/>
      <c r="S13" s="2"/>
      <c r="T13" s="12"/>
      <c r="U13" s="2"/>
      <c r="V13" s="2"/>
      <c r="W13" s="13"/>
      <c r="Z13" s="12"/>
      <c r="AA13" s="2"/>
      <c r="AB13" s="2"/>
      <c r="AC13" s="18"/>
      <c r="AD13" s="12"/>
      <c r="AE13" s="2"/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1">
        <v>11</v>
      </c>
      <c r="B14" s="12">
        <v>53</v>
      </c>
      <c r="C14" s="2">
        <v>29</v>
      </c>
      <c r="D14" s="13">
        <v>25</v>
      </c>
      <c r="E14" s="12"/>
      <c r="F14" s="2"/>
      <c r="G14" s="2"/>
      <c r="H14" s="2"/>
      <c r="I14" s="13">
        <v>1</v>
      </c>
      <c r="J14" s="2"/>
      <c r="K14" s="2"/>
      <c r="L14" s="2"/>
      <c r="M14" s="2"/>
      <c r="N14" s="18">
        <v>1</v>
      </c>
      <c r="O14" s="12"/>
      <c r="P14" s="2"/>
      <c r="Q14" s="2"/>
      <c r="R14" s="2"/>
      <c r="S14" s="2"/>
      <c r="T14" s="12"/>
      <c r="U14" s="2"/>
      <c r="V14" s="2"/>
      <c r="W14" s="13"/>
      <c r="Z14" s="12">
        <v>1</v>
      </c>
      <c r="AA14" s="2">
        <v>1</v>
      </c>
      <c r="AB14" s="2">
        <v>1</v>
      </c>
      <c r="AC14" s="18">
        <v>1</v>
      </c>
      <c r="AD14" s="12">
        <v>1</v>
      </c>
      <c r="AE14" s="2"/>
      <c r="AF14" s="13"/>
      <c r="AG14" s="18">
        <v>1</v>
      </c>
      <c r="AH14" s="18"/>
      <c r="AI14" s="12"/>
      <c r="AJ14" s="13"/>
      <c r="AK14" s="18"/>
      <c r="AL14" s="18"/>
      <c r="AM14" s="18"/>
      <c r="AN14" s="99" t="s">
        <v>36</v>
      </c>
      <c r="AO14" s="100"/>
      <c r="AP14" s="100"/>
      <c r="AQ14" s="100"/>
      <c r="AR14" s="100"/>
    </row>
    <row r="15" spans="1:44">
      <c r="A15" s="1">
        <v>12</v>
      </c>
      <c r="B15" s="12">
        <v>55</v>
      </c>
      <c r="C15" s="2">
        <v>29</v>
      </c>
      <c r="D15" s="13">
        <v>25</v>
      </c>
      <c r="E15" s="12">
        <v>1</v>
      </c>
      <c r="F15" s="2">
        <v>1</v>
      </c>
      <c r="G15" s="2">
        <v>1</v>
      </c>
      <c r="H15" s="2">
        <v>1</v>
      </c>
      <c r="I15" s="13">
        <v>1</v>
      </c>
      <c r="J15" s="2"/>
      <c r="K15" s="2"/>
      <c r="L15" s="2"/>
      <c r="M15" s="2"/>
      <c r="N15" s="18">
        <v>1</v>
      </c>
      <c r="O15" s="12"/>
      <c r="P15" s="2"/>
      <c r="Q15" s="2"/>
      <c r="R15" s="2"/>
      <c r="S15" s="2"/>
      <c r="T15" s="12"/>
      <c r="U15" s="2"/>
      <c r="V15" s="2"/>
      <c r="W15" s="13"/>
      <c r="Z15" s="12"/>
      <c r="AA15" s="2"/>
      <c r="AB15" s="2"/>
      <c r="AC15" s="18"/>
      <c r="AD15" s="12"/>
      <c r="AE15" s="2"/>
      <c r="AF15" s="13"/>
      <c r="AG15" s="18"/>
      <c r="AH15" s="18"/>
      <c r="AI15" s="12"/>
      <c r="AJ15" s="13"/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1">
        <v>13</v>
      </c>
      <c r="B16" s="12">
        <v>65</v>
      </c>
      <c r="C16" s="2">
        <v>30</v>
      </c>
      <c r="D16" s="13">
        <v>27</v>
      </c>
      <c r="E16" s="12">
        <v>1</v>
      </c>
      <c r="F16" s="2">
        <v>2</v>
      </c>
      <c r="G16" s="2">
        <v>2</v>
      </c>
      <c r="H16" s="2">
        <v>2</v>
      </c>
      <c r="I16" s="13">
        <v>2</v>
      </c>
      <c r="J16" s="2"/>
      <c r="K16" s="2"/>
      <c r="L16" s="2"/>
      <c r="M16" s="2"/>
      <c r="N16" s="18">
        <v>2</v>
      </c>
      <c r="O16" s="12">
        <v>2</v>
      </c>
      <c r="P16" s="2">
        <v>2</v>
      </c>
      <c r="Q16" s="2">
        <v>2</v>
      </c>
      <c r="R16" s="2">
        <v>2</v>
      </c>
      <c r="S16" s="2">
        <v>2</v>
      </c>
      <c r="T16" s="12"/>
      <c r="U16" s="2"/>
      <c r="V16" s="2"/>
      <c r="W16" s="13"/>
      <c r="X16" s="18">
        <v>2</v>
      </c>
      <c r="Z16" s="12"/>
      <c r="AA16" s="2"/>
      <c r="AB16" s="2"/>
      <c r="AC16" s="18"/>
      <c r="AD16" s="12"/>
      <c r="AE16" s="2"/>
      <c r="AF16" s="13"/>
      <c r="AG16" s="18"/>
      <c r="AH16" s="18"/>
      <c r="AI16" s="12"/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1">
        <v>14</v>
      </c>
      <c r="B17" s="12">
        <v>58</v>
      </c>
      <c r="C17" s="2">
        <v>22</v>
      </c>
      <c r="D17" s="13">
        <v>22</v>
      </c>
      <c r="E17" s="12">
        <v>1</v>
      </c>
      <c r="F17" s="2">
        <v>1</v>
      </c>
      <c r="G17" s="2">
        <v>1</v>
      </c>
      <c r="H17" s="2">
        <v>1</v>
      </c>
      <c r="I17" s="13">
        <v>1</v>
      </c>
      <c r="J17" s="2"/>
      <c r="K17" s="2"/>
      <c r="L17" s="2"/>
      <c r="M17" s="2"/>
      <c r="N17" s="18">
        <v>1</v>
      </c>
      <c r="O17" s="12">
        <v>2</v>
      </c>
      <c r="P17" s="2">
        <v>2</v>
      </c>
      <c r="Q17" s="2">
        <v>1</v>
      </c>
      <c r="R17" s="2">
        <v>1</v>
      </c>
      <c r="S17" s="2">
        <v>1</v>
      </c>
      <c r="T17" s="12"/>
      <c r="U17" s="2"/>
      <c r="V17" s="2"/>
      <c r="W17" s="13"/>
      <c r="X17" s="18">
        <v>2</v>
      </c>
      <c r="Z17" s="12"/>
      <c r="AA17" s="2"/>
      <c r="AB17" s="2"/>
      <c r="AC17" s="18"/>
      <c r="AD17" s="12"/>
      <c r="AE17" s="2"/>
      <c r="AF17" s="13"/>
      <c r="AG17" s="18"/>
      <c r="AH17" s="18"/>
      <c r="AI17" s="12"/>
      <c r="AJ17" s="13"/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1">
        <v>15</v>
      </c>
      <c r="B18" s="12">
        <v>67</v>
      </c>
      <c r="C18" s="2">
        <v>33</v>
      </c>
      <c r="D18" s="13">
        <v>27</v>
      </c>
      <c r="E18" s="12">
        <v>1</v>
      </c>
      <c r="F18" s="2">
        <v>1</v>
      </c>
      <c r="G18" s="2">
        <v>1</v>
      </c>
      <c r="H18" s="2">
        <v>1</v>
      </c>
      <c r="I18" s="13">
        <v>2</v>
      </c>
      <c r="J18" s="2"/>
      <c r="K18" s="2"/>
      <c r="L18" s="2"/>
      <c r="M18" s="2"/>
      <c r="N18" s="18">
        <v>2</v>
      </c>
      <c r="O18" s="12"/>
      <c r="P18" s="2"/>
      <c r="Q18" s="2"/>
      <c r="R18" s="2"/>
      <c r="S18" s="2"/>
      <c r="T18" s="12"/>
      <c r="U18" s="2"/>
      <c r="V18" s="2"/>
      <c r="W18" s="13"/>
      <c r="Z18" s="12"/>
      <c r="AA18" s="2"/>
      <c r="AB18" s="2"/>
      <c r="AC18" s="18"/>
      <c r="AD18" s="12"/>
      <c r="AE18" s="2"/>
      <c r="AF18" s="13"/>
      <c r="AG18" s="18"/>
      <c r="AH18" s="18"/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1">
        <v>16</v>
      </c>
      <c r="B19" s="12">
        <v>49</v>
      </c>
      <c r="C19" s="2">
        <v>26</v>
      </c>
      <c r="D19" s="13">
        <v>23</v>
      </c>
      <c r="E19" s="12"/>
      <c r="F19" s="2"/>
      <c r="G19" s="2"/>
      <c r="H19" s="2"/>
      <c r="I19" s="13">
        <v>2</v>
      </c>
      <c r="J19" s="2"/>
      <c r="K19" s="2"/>
      <c r="L19" s="2"/>
      <c r="M19" s="2"/>
      <c r="N19" s="18">
        <v>2</v>
      </c>
      <c r="O19" s="12"/>
      <c r="P19" s="2"/>
      <c r="Q19" s="2"/>
      <c r="R19" s="2"/>
      <c r="S19" s="2"/>
      <c r="T19" s="12"/>
      <c r="U19" s="2"/>
      <c r="V19" s="2"/>
      <c r="W19" s="13"/>
      <c r="Z19" s="12"/>
      <c r="AA19" s="2"/>
      <c r="AB19" s="2"/>
      <c r="AC19" s="18"/>
      <c r="AD19" s="12"/>
      <c r="AE19" s="2"/>
      <c r="AF19" s="13"/>
      <c r="AG19" s="18"/>
      <c r="AH19" s="18"/>
      <c r="AI19" s="12"/>
      <c r="AJ19" s="13"/>
      <c r="AK19" s="18"/>
      <c r="AL19" s="18"/>
      <c r="AM19" s="18"/>
      <c r="AN19" s="99" t="s">
        <v>39</v>
      </c>
      <c r="AO19" s="100"/>
      <c r="AP19" s="100"/>
      <c r="AQ19" s="100"/>
      <c r="AR19" s="100"/>
    </row>
    <row r="20" spans="1:44">
      <c r="A20" s="1">
        <v>17</v>
      </c>
      <c r="B20" s="12">
        <v>72</v>
      </c>
      <c r="C20" s="2">
        <v>32</v>
      </c>
      <c r="D20" s="13">
        <v>24</v>
      </c>
      <c r="E20" s="12"/>
      <c r="F20" s="2"/>
      <c r="G20" s="2"/>
      <c r="H20" s="2"/>
      <c r="I20" s="13"/>
      <c r="J20" s="2"/>
      <c r="K20" s="2"/>
      <c r="L20" s="2"/>
      <c r="M20" s="2"/>
      <c r="O20" s="12">
        <v>4</v>
      </c>
      <c r="P20" s="2">
        <v>5</v>
      </c>
      <c r="Q20" s="2">
        <v>3</v>
      </c>
      <c r="R20" s="2">
        <v>3</v>
      </c>
      <c r="S20" s="2">
        <v>5</v>
      </c>
      <c r="T20" s="12"/>
      <c r="U20" s="2"/>
      <c r="V20" s="2"/>
      <c r="W20" s="13"/>
      <c r="X20" s="18">
        <v>5</v>
      </c>
      <c r="Z20" s="12"/>
      <c r="AA20" s="2"/>
      <c r="AB20" s="2"/>
      <c r="AC20" s="18"/>
      <c r="AD20" s="12"/>
      <c r="AE20" s="2"/>
      <c r="AF20" s="13"/>
      <c r="AG20" s="18"/>
      <c r="AH20" s="18"/>
      <c r="AI20" s="12"/>
      <c r="AJ20" s="13"/>
      <c r="AK20" s="18"/>
      <c r="AL20" s="18"/>
      <c r="AM20" s="18"/>
      <c r="AN20" s="99"/>
      <c r="AO20" s="100"/>
      <c r="AP20" s="100"/>
      <c r="AQ20" s="100"/>
      <c r="AR20" s="100"/>
    </row>
    <row r="21" spans="1:44">
      <c r="A21" s="1">
        <v>18</v>
      </c>
      <c r="B21" s="12">
        <v>49</v>
      </c>
      <c r="C21" s="2">
        <v>29</v>
      </c>
      <c r="D21" s="13">
        <v>25</v>
      </c>
      <c r="E21" s="12"/>
      <c r="F21" s="2"/>
      <c r="G21" s="2"/>
      <c r="H21" s="2"/>
      <c r="I21" s="13"/>
      <c r="J21" s="2"/>
      <c r="K21" s="2"/>
      <c r="L21" s="2"/>
      <c r="M21" s="2"/>
      <c r="O21" s="12"/>
      <c r="P21" s="2">
        <v>1</v>
      </c>
      <c r="Q21" s="2">
        <v>1</v>
      </c>
      <c r="R21" s="2">
        <v>1</v>
      </c>
      <c r="S21" s="2">
        <v>1</v>
      </c>
      <c r="T21" s="12"/>
      <c r="U21" s="2"/>
      <c r="V21" s="2"/>
      <c r="W21" s="13"/>
      <c r="X21" s="18">
        <v>1</v>
      </c>
      <c r="Z21" s="12">
        <v>1</v>
      </c>
      <c r="AA21" s="2">
        <v>1</v>
      </c>
      <c r="AB21" s="2">
        <v>1</v>
      </c>
      <c r="AC21" s="18">
        <v>1</v>
      </c>
      <c r="AD21" s="12"/>
      <c r="AE21" s="2"/>
      <c r="AF21" s="13"/>
      <c r="AG21" s="18"/>
      <c r="AH21" s="18"/>
      <c r="AI21" s="12"/>
      <c r="AJ21" s="13"/>
      <c r="AK21" s="18"/>
      <c r="AL21" s="18"/>
      <c r="AM21" s="18"/>
      <c r="AN21" s="99" t="s">
        <v>40</v>
      </c>
      <c r="AO21" s="100"/>
      <c r="AP21" s="100"/>
      <c r="AQ21" s="100"/>
      <c r="AR21" s="100"/>
    </row>
    <row r="22" spans="1:44">
      <c r="A22" s="1">
        <v>19</v>
      </c>
      <c r="B22" s="12">
        <v>49</v>
      </c>
      <c r="C22" s="2">
        <v>24</v>
      </c>
      <c r="D22" s="13">
        <v>23</v>
      </c>
      <c r="E22" s="12">
        <v>1</v>
      </c>
      <c r="F22" s="2">
        <v>2</v>
      </c>
      <c r="G22" s="2">
        <v>1</v>
      </c>
      <c r="H22" s="2">
        <v>1</v>
      </c>
      <c r="I22" s="13">
        <v>2</v>
      </c>
      <c r="J22" s="2"/>
      <c r="K22" s="2"/>
      <c r="L22" s="2"/>
      <c r="M22" s="2"/>
      <c r="N22" s="18">
        <v>2</v>
      </c>
      <c r="O22" s="12">
        <v>1</v>
      </c>
      <c r="P22" s="2">
        <v>1</v>
      </c>
      <c r="Q22" s="2">
        <v>1</v>
      </c>
      <c r="R22" s="2">
        <v>1</v>
      </c>
      <c r="S22" s="2">
        <v>1</v>
      </c>
      <c r="T22" s="12"/>
      <c r="U22" s="2"/>
      <c r="V22" s="2"/>
      <c r="W22" s="13"/>
      <c r="X22" s="18">
        <v>1</v>
      </c>
      <c r="Z22" s="12"/>
      <c r="AA22" s="2"/>
      <c r="AB22" s="2"/>
      <c r="AC22" s="18"/>
      <c r="AD22" s="12"/>
      <c r="AE22" s="2">
        <v>1</v>
      </c>
      <c r="AF22" s="13"/>
      <c r="AG22" s="18"/>
      <c r="AH22" s="18"/>
      <c r="AI22" s="12"/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1">
        <v>20</v>
      </c>
      <c r="B23" s="12">
        <v>71</v>
      </c>
      <c r="C23" s="2">
        <v>26</v>
      </c>
      <c r="D23" s="13">
        <v>23</v>
      </c>
      <c r="E23" s="12">
        <v>1</v>
      </c>
      <c r="F23" s="2">
        <v>1</v>
      </c>
      <c r="G23" s="2">
        <v>1</v>
      </c>
      <c r="H23" s="2">
        <v>1</v>
      </c>
      <c r="I23" s="13">
        <v>1</v>
      </c>
      <c r="J23" s="2"/>
      <c r="K23" s="2"/>
      <c r="L23" s="2"/>
      <c r="M23" s="2"/>
      <c r="N23" s="18">
        <v>1</v>
      </c>
      <c r="O23" s="12">
        <v>1</v>
      </c>
      <c r="P23" s="2">
        <v>1</v>
      </c>
      <c r="Q23" s="2"/>
      <c r="R23" s="2">
        <v>1</v>
      </c>
      <c r="S23" s="2">
        <v>1</v>
      </c>
      <c r="T23" s="12"/>
      <c r="U23" s="2"/>
      <c r="V23" s="2"/>
      <c r="W23" s="13"/>
      <c r="X23" s="18">
        <v>1</v>
      </c>
      <c r="Z23" s="12"/>
      <c r="AA23" s="2"/>
      <c r="AB23" s="2"/>
      <c r="AC23" s="18"/>
      <c r="AD23" s="12"/>
      <c r="AE23" s="2"/>
      <c r="AF23" s="13"/>
      <c r="AG23" s="18"/>
      <c r="AH23" s="18"/>
      <c r="AI23" s="12"/>
      <c r="AJ23" s="13"/>
      <c r="AK23" s="18"/>
      <c r="AL23" s="18"/>
      <c r="AM23" s="18"/>
      <c r="AN23" s="99"/>
      <c r="AO23" s="100"/>
      <c r="AP23" s="100"/>
      <c r="AQ23" s="100"/>
      <c r="AR23" s="100"/>
    </row>
    <row r="24" spans="1:44">
      <c r="A24" s="1">
        <v>21</v>
      </c>
      <c r="B24" s="12">
        <v>53</v>
      </c>
      <c r="C24" s="2">
        <v>29</v>
      </c>
      <c r="D24" s="13">
        <v>26</v>
      </c>
      <c r="E24" s="12">
        <v>1</v>
      </c>
      <c r="F24" s="2">
        <v>1</v>
      </c>
      <c r="G24" s="2">
        <v>1</v>
      </c>
      <c r="H24" s="2">
        <v>1</v>
      </c>
      <c r="I24" s="13">
        <v>1</v>
      </c>
      <c r="J24" s="2"/>
      <c r="K24" s="2"/>
      <c r="L24" s="2"/>
      <c r="M24" s="2"/>
      <c r="N24" s="18">
        <v>1</v>
      </c>
      <c r="O24" s="12">
        <v>1</v>
      </c>
      <c r="P24" s="2">
        <v>1</v>
      </c>
      <c r="Q24" s="2">
        <v>1</v>
      </c>
      <c r="R24" s="2">
        <v>1</v>
      </c>
      <c r="S24" s="2">
        <v>1</v>
      </c>
      <c r="T24" s="12"/>
      <c r="U24" s="2"/>
      <c r="V24" s="2"/>
      <c r="W24" s="13"/>
      <c r="X24" s="18">
        <v>1</v>
      </c>
      <c r="Z24" s="12"/>
      <c r="AA24" s="2"/>
      <c r="AB24" s="2"/>
      <c r="AC24" s="18"/>
      <c r="AD24" s="12"/>
      <c r="AE24" s="2"/>
      <c r="AF24" s="13"/>
      <c r="AG24" s="18"/>
      <c r="AH24" s="18"/>
      <c r="AI24" s="12"/>
      <c r="AJ24" s="13"/>
      <c r="AK24" s="18"/>
      <c r="AL24" s="18"/>
      <c r="AM24" s="18"/>
      <c r="AN24" s="99"/>
      <c r="AO24" s="100"/>
      <c r="AP24" s="100"/>
      <c r="AQ24" s="100"/>
      <c r="AR24" s="100"/>
    </row>
    <row r="25" spans="1:44">
      <c r="A25" s="1">
        <v>22</v>
      </c>
      <c r="B25" s="12">
        <v>51</v>
      </c>
      <c r="C25" s="2">
        <v>29</v>
      </c>
      <c r="D25" s="13">
        <v>22</v>
      </c>
      <c r="E25" s="12">
        <v>1</v>
      </c>
      <c r="F25" s="2">
        <v>1</v>
      </c>
      <c r="G25" s="2">
        <v>1</v>
      </c>
      <c r="H25" s="2">
        <v>1</v>
      </c>
      <c r="I25" s="13">
        <v>1</v>
      </c>
      <c r="J25" s="2"/>
      <c r="K25" s="2"/>
      <c r="L25" s="2"/>
      <c r="M25" s="2"/>
      <c r="N25" s="18">
        <v>1</v>
      </c>
      <c r="O25" s="12"/>
      <c r="P25" s="2"/>
      <c r="Q25" s="2"/>
      <c r="R25" s="2"/>
      <c r="S25" s="2"/>
      <c r="T25" s="12"/>
      <c r="U25" s="2"/>
      <c r="V25" s="2"/>
      <c r="W25" s="13"/>
      <c r="Z25" s="12">
        <v>1</v>
      </c>
      <c r="AA25" s="2">
        <v>1</v>
      </c>
      <c r="AB25" s="2">
        <v>1</v>
      </c>
      <c r="AC25" s="18">
        <v>1</v>
      </c>
      <c r="AD25" s="12"/>
      <c r="AE25" s="2"/>
      <c r="AF25" s="13"/>
      <c r="AG25" s="18">
        <v>1</v>
      </c>
      <c r="AH25" s="18"/>
      <c r="AI25" s="12">
        <v>1</v>
      </c>
      <c r="AJ25" s="13"/>
      <c r="AK25" s="18"/>
      <c r="AL25" s="18"/>
      <c r="AM25" s="18"/>
      <c r="AN25" s="99" t="s">
        <v>36</v>
      </c>
      <c r="AO25" s="100"/>
      <c r="AP25" s="100"/>
      <c r="AQ25" s="100"/>
      <c r="AR25" s="100"/>
    </row>
    <row r="26" spans="1:44">
      <c r="A26" s="1">
        <v>23</v>
      </c>
      <c r="B26" s="12">
        <v>56</v>
      </c>
      <c r="C26" s="2">
        <v>24</v>
      </c>
      <c r="D26" s="13">
        <v>23</v>
      </c>
      <c r="E26" s="12">
        <v>1</v>
      </c>
      <c r="F26" s="2">
        <v>1</v>
      </c>
      <c r="G26" s="2"/>
      <c r="H26" s="2">
        <v>1</v>
      </c>
      <c r="I26" s="13">
        <v>1</v>
      </c>
      <c r="J26" s="2"/>
      <c r="K26" s="2"/>
      <c r="L26" s="2"/>
      <c r="M26" s="2"/>
      <c r="N26" s="18">
        <v>1</v>
      </c>
      <c r="O26" s="12">
        <v>1</v>
      </c>
      <c r="P26" s="2">
        <v>1</v>
      </c>
      <c r="Q26" s="2">
        <v>1</v>
      </c>
      <c r="R26" s="2">
        <v>1</v>
      </c>
      <c r="S26" s="2">
        <v>1</v>
      </c>
      <c r="T26" s="12"/>
      <c r="U26" s="2"/>
      <c r="V26" s="2"/>
      <c r="W26" s="13"/>
      <c r="X26" s="18">
        <v>1</v>
      </c>
      <c r="Z26" s="12"/>
      <c r="AA26" s="2"/>
      <c r="AB26" s="2"/>
      <c r="AC26" s="18"/>
      <c r="AD26" s="12"/>
      <c r="AE26" s="2"/>
      <c r="AF26" s="13"/>
      <c r="AG26" s="18"/>
      <c r="AH26" s="18"/>
      <c r="AI26" s="12"/>
      <c r="AJ26" s="13"/>
      <c r="AK26" s="18"/>
      <c r="AL26" s="18"/>
      <c r="AM26" s="18"/>
    </row>
    <row r="27" spans="1:44">
      <c r="A27" s="1">
        <v>24</v>
      </c>
      <c r="B27" s="12">
        <v>43</v>
      </c>
      <c r="C27" s="2">
        <v>25</v>
      </c>
      <c r="D27" s="13">
        <v>22</v>
      </c>
      <c r="E27" s="12">
        <v>1</v>
      </c>
      <c r="F27" s="2">
        <v>1</v>
      </c>
      <c r="G27" s="2"/>
      <c r="H27" s="2"/>
      <c r="I27" s="13">
        <v>1</v>
      </c>
      <c r="J27" s="2"/>
      <c r="K27" s="2"/>
      <c r="L27" s="2"/>
      <c r="M27" s="2"/>
      <c r="N27" s="18">
        <v>1</v>
      </c>
      <c r="O27" s="12"/>
      <c r="P27" s="2"/>
      <c r="Q27" s="2"/>
      <c r="R27" s="2"/>
      <c r="S27" s="2"/>
      <c r="T27" s="12"/>
      <c r="U27" s="2"/>
      <c r="V27" s="2"/>
      <c r="W27" s="13"/>
      <c r="Z27" s="12"/>
      <c r="AA27" s="2"/>
      <c r="AB27" s="2"/>
      <c r="AC27" s="18"/>
      <c r="AD27" s="12"/>
      <c r="AE27" s="2"/>
      <c r="AF27" s="13"/>
      <c r="AG27" s="18"/>
      <c r="AH27" s="18"/>
      <c r="AI27" s="12"/>
      <c r="AJ27" s="13"/>
      <c r="AK27" s="18"/>
      <c r="AL27" s="18"/>
      <c r="AM27" s="18"/>
      <c r="AN27" s="99"/>
      <c r="AO27" s="100"/>
      <c r="AP27" s="100"/>
      <c r="AQ27" s="100"/>
      <c r="AR27" s="100"/>
    </row>
    <row r="28" spans="1:44">
      <c r="A28" s="1">
        <v>25</v>
      </c>
      <c r="B28" s="12">
        <v>70</v>
      </c>
      <c r="C28" s="2">
        <v>24</v>
      </c>
      <c r="D28" s="13">
        <v>23</v>
      </c>
      <c r="E28" s="12">
        <v>1</v>
      </c>
      <c r="F28" s="2">
        <v>1</v>
      </c>
      <c r="G28" s="2">
        <v>1</v>
      </c>
      <c r="H28" s="2">
        <v>1</v>
      </c>
      <c r="I28" s="13">
        <v>1</v>
      </c>
      <c r="J28" s="2"/>
      <c r="K28" s="2"/>
      <c r="L28" s="2"/>
      <c r="M28" s="2"/>
      <c r="N28" s="18">
        <v>1</v>
      </c>
      <c r="O28" s="12"/>
      <c r="P28" s="2"/>
      <c r="Q28" s="2"/>
      <c r="R28" s="2"/>
      <c r="S28" s="2"/>
      <c r="T28" s="12"/>
      <c r="U28" s="2"/>
      <c r="V28" s="2"/>
      <c r="W28" s="13"/>
      <c r="Z28" s="12">
        <v>1</v>
      </c>
      <c r="AA28" s="2">
        <v>1</v>
      </c>
      <c r="AB28" s="2">
        <v>1</v>
      </c>
      <c r="AC28" s="18">
        <v>1</v>
      </c>
      <c r="AD28" s="12">
        <v>1</v>
      </c>
      <c r="AE28" s="2">
        <v>1</v>
      </c>
      <c r="AF28" s="13"/>
      <c r="AG28" s="18"/>
      <c r="AH28" s="18"/>
      <c r="AI28" s="12">
        <v>1</v>
      </c>
      <c r="AJ28" s="13"/>
      <c r="AK28" s="18"/>
      <c r="AL28" s="18"/>
      <c r="AM28" s="18"/>
      <c r="AN28" s="99" t="s">
        <v>41</v>
      </c>
      <c r="AO28" s="100"/>
      <c r="AP28" s="100"/>
      <c r="AQ28" s="100"/>
      <c r="AR28" s="100"/>
    </row>
    <row r="29" spans="1:44">
      <c r="A29" s="1">
        <v>26</v>
      </c>
      <c r="B29" s="12">
        <v>49</v>
      </c>
      <c r="C29" s="2">
        <v>25</v>
      </c>
      <c r="D29" s="13">
        <v>24</v>
      </c>
      <c r="E29" s="12"/>
      <c r="F29" s="2"/>
      <c r="G29" s="2"/>
      <c r="H29" s="2"/>
      <c r="I29" s="13"/>
      <c r="J29" s="2"/>
      <c r="K29" s="2"/>
      <c r="L29" s="2"/>
      <c r="M29" s="2"/>
      <c r="O29" s="12">
        <v>2</v>
      </c>
      <c r="P29" s="2">
        <v>2</v>
      </c>
      <c r="Q29" s="2">
        <v>2</v>
      </c>
      <c r="R29" s="2">
        <v>2</v>
      </c>
      <c r="S29" s="2">
        <v>2</v>
      </c>
      <c r="T29" s="12"/>
      <c r="U29" s="2"/>
      <c r="V29" s="2"/>
      <c r="W29" s="13"/>
      <c r="X29" s="18">
        <v>2</v>
      </c>
      <c r="Z29" s="12"/>
      <c r="AA29" s="2"/>
      <c r="AB29" s="2">
        <v>1</v>
      </c>
      <c r="AC29" s="18">
        <v>1</v>
      </c>
      <c r="AD29" s="12"/>
      <c r="AE29" s="2"/>
      <c r="AF29" s="13"/>
      <c r="AG29" s="18"/>
      <c r="AH29" s="18"/>
      <c r="AI29" s="12"/>
      <c r="AJ29" s="13"/>
      <c r="AK29" s="18">
        <v>1</v>
      </c>
      <c r="AL29" s="18"/>
      <c r="AM29" s="18"/>
      <c r="AN29" s="99" t="s">
        <v>42</v>
      </c>
      <c r="AO29" s="100"/>
      <c r="AP29" s="100"/>
      <c r="AQ29" s="100"/>
      <c r="AR29" s="100"/>
    </row>
    <row r="30" spans="1:44">
      <c r="A30" s="1">
        <v>27</v>
      </c>
      <c r="B30" s="12">
        <v>60</v>
      </c>
      <c r="C30" s="2">
        <v>27</v>
      </c>
      <c r="D30" s="13">
        <v>24</v>
      </c>
      <c r="E30" s="12">
        <v>1</v>
      </c>
      <c r="F30" s="2">
        <v>1</v>
      </c>
      <c r="G30" s="2">
        <v>1</v>
      </c>
      <c r="H30" s="2">
        <v>1</v>
      </c>
      <c r="I30" s="13">
        <v>1</v>
      </c>
      <c r="J30" s="2"/>
      <c r="K30" s="2"/>
      <c r="L30" s="2"/>
      <c r="M30" s="2"/>
      <c r="N30" s="18">
        <v>1</v>
      </c>
      <c r="O30" s="12">
        <v>2</v>
      </c>
      <c r="P30" s="2">
        <v>3</v>
      </c>
      <c r="Q30" s="2">
        <v>2</v>
      </c>
      <c r="R30" s="2">
        <v>2</v>
      </c>
      <c r="S30" s="2">
        <v>3</v>
      </c>
      <c r="T30" s="12"/>
      <c r="U30" s="2"/>
      <c r="V30" s="2"/>
      <c r="W30" s="13"/>
      <c r="X30" s="18">
        <v>3</v>
      </c>
      <c r="Z30" s="12"/>
      <c r="AA30" s="2"/>
      <c r="AB30" s="2"/>
      <c r="AC30" s="18"/>
      <c r="AD30" s="12"/>
      <c r="AE30" s="2"/>
      <c r="AF30" s="13">
        <v>1</v>
      </c>
      <c r="AG30" s="18">
        <v>6</v>
      </c>
      <c r="AH30" s="18"/>
      <c r="AI30" s="12">
        <v>3</v>
      </c>
      <c r="AJ30" s="13"/>
      <c r="AK30" s="18"/>
      <c r="AL30" s="18"/>
      <c r="AM30" s="18"/>
      <c r="AN30" s="99"/>
      <c r="AO30" s="100"/>
      <c r="AP30" s="100"/>
      <c r="AQ30" s="100"/>
      <c r="AR30" s="100"/>
    </row>
    <row r="31" spans="1:44">
      <c r="A31" s="1">
        <v>28</v>
      </c>
      <c r="B31" s="12">
        <v>53</v>
      </c>
      <c r="C31" s="2">
        <v>24</v>
      </c>
      <c r="D31" s="13">
        <v>24</v>
      </c>
      <c r="E31" s="12">
        <v>1</v>
      </c>
      <c r="F31" s="2">
        <v>1</v>
      </c>
      <c r="G31" s="2">
        <v>1</v>
      </c>
      <c r="H31" s="2">
        <v>1</v>
      </c>
      <c r="I31" s="13">
        <v>1</v>
      </c>
      <c r="J31" s="2"/>
      <c r="K31" s="2"/>
      <c r="L31" s="2"/>
      <c r="M31" s="2"/>
      <c r="N31" s="18">
        <v>1</v>
      </c>
      <c r="O31" s="12">
        <v>1</v>
      </c>
      <c r="P31" s="2"/>
      <c r="Q31" s="2">
        <v>1</v>
      </c>
      <c r="R31" s="2">
        <v>1</v>
      </c>
      <c r="S31" s="2">
        <v>1</v>
      </c>
      <c r="T31" s="12"/>
      <c r="U31" s="2"/>
      <c r="V31" s="2"/>
      <c r="W31" s="13"/>
      <c r="X31" s="18">
        <v>1</v>
      </c>
      <c r="Z31" s="12"/>
      <c r="AA31" s="2"/>
      <c r="AB31" s="2"/>
      <c r="AC31" s="18"/>
      <c r="AD31" s="12">
        <v>3</v>
      </c>
      <c r="AE31" s="2"/>
      <c r="AF31" s="13"/>
      <c r="AG31" s="18">
        <v>1</v>
      </c>
      <c r="AH31" s="18">
        <v>1</v>
      </c>
      <c r="AI31" s="12">
        <v>2</v>
      </c>
      <c r="AJ31" s="13"/>
      <c r="AK31" s="18"/>
      <c r="AL31" s="18"/>
      <c r="AM31" s="18"/>
      <c r="AN31" s="99"/>
      <c r="AO31" s="100"/>
      <c r="AP31" s="100"/>
      <c r="AQ31" s="100"/>
      <c r="AR31" s="100"/>
    </row>
    <row r="32" spans="1:44">
      <c r="A32" s="1">
        <v>29</v>
      </c>
      <c r="B32" s="12">
        <v>72</v>
      </c>
      <c r="C32" s="2">
        <v>27</v>
      </c>
      <c r="D32" s="13">
        <v>26</v>
      </c>
      <c r="E32" s="12">
        <v>3</v>
      </c>
      <c r="F32" s="2">
        <v>3</v>
      </c>
      <c r="G32" s="2">
        <v>3</v>
      </c>
      <c r="H32" s="2">
        <v>3</v>
      </c>
      <c r="I32" s="13">
        <v>3</v>
      </c>
      <c r="J32" s="2"/>
      <c r="K32" s="2"/>
      <c r="L32" s="2"/>
      <c r="M32" s="2"/>
      <c r="N32" s="18">
        <v>3</v>
      </c>
      <c r="O32" s="12"/>
      <c r="P32" s="2"/>
      <c r="Q32" s="2"/>
      <c r="R32" s="2"/>
      <c r="S32" s="2"/>
      <c r="T32" s="12"/>
      <c r="U32" s="2"/>
      <c r="V32" s="2"/>
      <c r="W32" s="13"/>
      <c r="Y32" s="1">
        <v>1</v>
      </c>
      <c r="Z32" s="12"/>
      <c r="AA32" s="2"/>
      <c r="AB32" s="2"/>
      <c r="AC32" s="18"/>
      <c r="AD32" s="12"/>
      <c r="AE32" s="2"/>
      <c r="AF32" s="13">
        <v>1</v>
      </c>
      <c r="AG32" s="18">
        <v>7</v>
      </c>
      <c r="AH32" s="18">
        <v>1</v>
      </c>
      <c r="AI32" s="12">
        <v>1</v>
      </c>
      <c r="AJ32" s="13"/>
      <c r="AK32" s="18"/>
      <c r="AL32" s="18"/>
      <c r="AM32" s="18"/>
      <c r="AN32" s="99" t="s">
        <v>43</v>
      </c>
      <c r="AO32" s="100"/>
      <c r="AP32" s="100"/>
      <c r="AQ32" s="100"/>
      <c r="AR32" s="100"/>
    </row>
    <row r="33" spans="1:44">
      <c r="A33" s="1">
        <v>30</v>
      </c>
      <c r="B33" s="12">
        <v>67</v>
      </c>
      <c r="C33" s="2">
        <v>27</v>
      </c>
      <c r="D33" s="13">
        <v>26</v>
      </c>
      <c r="E33" s="12">
        <v>1</v>
      </c>
      <c r="F33" s="2">
        <v>1</v>
      </c>
      <c r="G33" s="2">
        <v>1</v>
      </c>
      <c r="H33" s="2">
        <v>1</v>
      </c>
      <c r="I33" s="13">
        <v>1</v>
      </c>
      <c r="J33" s="2"/>
      <c r="K33" s="2"/>
      <c r="L33" s="2"/>
      <c r="M33" s="2"/>
      <c r="N33" s="18">
        <v>1</v>
      </c>
      <c r="O33" s="12">
        <v>3</v>
      </c>
      <c r="P33" s="2">
        <v>2</v>
      </c>
      <c r="Q33" s="2">
        <v>2</v>
      </c>
      <c r="R33" s="2">
        <v>3</v>
      </c>
      <c r="S33" s="2">
        <v>3</v>
      </c>
      <c r="T33" s="12"/>
      <c r="U33" s="2"/>
      <c r="V33" s="2"/>
      <c r="W33" s="13"/>
      <c r="X33" s="18">
        <v>3</v>
      </c>
      <c r="Z33" s="12"/>
      <c r="AA33" s="2"/>
      <c r="AB33" s="2"/>
      <c r="AC33" s="18"/>
      <c r="AD33" s="12">
        <v>8</v>
      </c>
      <c r="AE33" s="2"/>
      <c r="AF33" s="13"/>
      <c r="AG33" s="18">
        <v>9</v>
      </c>
      <c r="AH33" s="18"/>
      <c r="AI33" s="12">
        <v>2</v>
      </c>
      <c r="AJ33" s="13"/>
      <c r="AK33" s="18"/>
      <c r="AL33" s="18"/>
      <c r="AM33" s="18"/>
      <c r="AN33" s="23"/>
      <c r="AO33" s="24"/>
      <c r="AP33" s="24"/>
      <c r="AQ33" s="24"/>
      <c r="AR33" s="24"/>
    </row>
    <row r="34" spans="1:44">
      <c r="A34" s="1">
        <v>31</v>
      </c>
      <c r="B34" s="12">
        <v>60</v>
      </c>
      <c r="C34" s="2">
        <v>28</v>
      </c>
      <c r="D34" s="13">
        <v>26</v>
      </c>
      <c r="E34" s="12">
        <v>2</v>
      </c>
      <c r="F34" s="2">
        <v>2</v>
      </c>
      <c r="G34" s="2">
        <v>2</v>
      </c>
      <c r="H34" s="2">
        <v>2</v>
      </c>
      <c r="I34" s="13">
        <v>2</v>
      </c>
      <c r="J34" s="2"/>
      <c r="K34" s="2"/>
      <c r="L34" s="2"/>
      <c r="M34" s="2"/>
      <c r="N34" s="18">
        <v>2</v>
      </c>
      <c r="O34" s="12">
        <v>1</v>
      </c>
      <c r="P34" s="2">
        <v>1</v>
      </c>
      <c r="Q34" s="2">
        <v>1</v>
      </c>
      <c r="R34" s="2">
        <v>1</v>
      </c>
      <c r="S34" s="2">
        <v>1</v>
      </c>
      <c r="T34" s="12"/>
      <c r="U34" s="2"/>
      <c r="V34" s="2"/>
      <c r="W34" s="13"/>
      <c r="X34" s="18">
        <v>1</v>
      </c>
      <c r="Z34" s="12">
        <v>1</v>
      </c>
      <c r="AA34" s="2">
        <v>1</v>
      </c>
      <c r="AB34" s="2">
        <v>1</v>
      </c>
      <c r="AC34" s="18">
        <v>1</v>
      </c>
      <c r="AD34" s="12">
        <v>3</v>
      </c>
      <c r="AE34" s="2"/>
      <c r="AF34" s="13"/>
      <c r="AG34" s="18">
        <v>6</v>
      </c>
      <c r="AH34" s="18"/>
      <c r="AI34" s="12">
        <v>2</v>
      </c>
      <c r="AJ34" s="13"/>
      <c r="AK34" s="18"/>
      <c r="AL34" s="18"/>
      <c r="AM34" s="18"/>
      <c r="AN34" s="99" t="s">
        <v>44</v>
      </c>
      <c r="AO34" s="100"/>
      <c r="AP34" s="100"/>
      <c r="AQ34" s="100"/>
      <c r="AR34" s="100"/>
    </row>
    <row r="35" spans="1:44">
      <c r="A35" s="1">
        <v>32</v>
      </c>
      <c r="B35" s="12">
        <v>56</v>
      </c>
      <c r="C35" s="2">
        <v>26</v>
      </c>
      <c r="D35" s="13">
        <v>23</v>
      </c>
      <c r="E35" s="12">
        <v>1</v>
      </c>
      <c r="F35" s="2">
        <v>1</v>
      </c>
      <c r="G35" s="2">
        <v>1</v>
      </c>
      <c r="H35" s="2">
        <v>1</v>
      </c>
      <c r="I35" s="13">
        <v>1</v>
      </c>
      <c r="J35" s="2"/>
      <c r="K35" s="2"/>
      <c r="L35" s="2"/>
      <c r="M35" s="2"/>
      <c r="N35" s="18">
        <v>1</v>
      </c>
      <c r="O35" s="12"/>
      <c r="P35" s="2"/>
      <c r="Q35" s="2"/>
      <c r="R35" s="2"/>
      <c r="S35" s="2"/>
      <c r="T35" s="12"/>
      <c r="U35" s="2"/>
      <c r="V35" s="2"/>
      <c r="W35" s="13"/>
      <c r="Z35" s="12">
        <v>1</v>
      </c>
      <c r="AA35" s="2">
        <v>1</v>
      </c>
      <c r="AB35" s="2">
        <v>1</v>
      </c>
      <c r="AC35" s="18">
        <v>1</v>
      </c>
      <c r="AD35" s="12">
        <v>9</v>
      </c>
      <c r="AE35" s="2"/>
      <c r="AF35" s="13"/>
      <c r="AG35" s="18"/>
      <c r="AH35" s="18"/>
      <c r="AI35" s="12"/>
      <c r="AJ35" s="13"/>
      <c r="AK35" s="18"/>
      <c r="AL35" s="18"/>
      <c r="AM35" s="18"/>
      <c r="AN35" s="23" t="s">
        <v>45</v>
      </c>
      <c r="AO35" s="24"/>
      <c r="AP35" s="24"/>
      <c r="AQ35" s="24"/>
      <c r="AR35" s="24"/>
    </row>
    <row r="36" spans="1:44">
      <c r="A36" s="1">
        <v>33</v>
      </c>
      <c r="B36" s="12">
        <v>50</v>
      </c>
      <c r="C36" s="2">
        <v>24</v>
      </c>
      <c r="D36" s="13">
        <v>23</v>
      </c>
      <c r="E36" s="12"/>
      <c r="F36" s="2"/>
      <c r="G36" s="2"/>
      <c r="H36" s="2"/>
      <c r="I36" s="13"/>
      <c r="J36" s="2"/>
      <c r="K36" s="2"/>
      <c r="L36" s="2"/>
      <c r="M36" s="2"/>
      <c r="O36" s="12">
        <v>2</v>
      </c>
      <c r="P36" s="2">
        <v>2</v>
      </c>
      <c r="Q36" s="2">
        <v>1</v>
      </c>
      <c r="R36" s="2">
        <v>1</v>
      </c>
      <c r="S36" s="2">
        <v>2</v>
      </c>
      <c r="T36" s="12"/>
      <c r="U36" s="2"/>
      <c r="V36" s="2"/>
      <c r="W36" s="13"/>
      <c r="X36" s="18">
        <v>2</v>
      </c>
      <c r="Z36" s="12">
        <v>1</v>
      </c>
      <c r="AA36" s="2">
        <v>1</v>
      </c>
      <c r="AB36" s="2">
        <v>1</v>
      </c>
      <c r="AC36" s="18">
        <v>1</v>
      </c>
      <c r="AD36" s="12"/>
      <c r="AE36" s="2"/>
      <c r="AF36" s="13"/>
      <c r="AG36" s="18">
        <v>3</v>
      </c>
      <c r="AH36" s="18"/>
      <c r="AI36" s="12"/>
      <c r="AJ36" s="13">
        <v>1</v>
      </c>
      <c r="AK36" s="18"/>
      <c r="AL36" s="18"/>
      <c r="AM36" s="18"/>
      <c r="AN36" s="23" t="s">
        <v>46</v>
      </c>
      <c r="AO36" s="24"/>
      <c r="AP36" s="24"/>
      <c r="AQ36" s="24"/>
      <c r="AR36" s="24"/>
    </row>
    <row r="37" spans="1:44">
      <c r="A37" s="1">
        <v>34</v>
      </c>
      <c r="B37" s="12">
        <v>70</v>
      </c>
      <c r="C37" s="2">
        <v>26</v>
      </c>
      <c r="D37" s="13">
        <v>25</v>
      </c>
      <c r="E37" s="12">
        <v>2</v>
      </c>
      <c r="F37" s="2">
        <v>2</v>
      </c>
      <c r="G37" s="2">
        <v>2</v>
      </c>
      <c r="H37" s="2">
        <v>2</v>
      </c>
      <c r="I37" s="13">
        <v>2</v>
      </c>
      <c r="J37" s="2"/>
      <c r="K37" s="2"/>
      <c r="L37" s="2"/>
      <c r="M37" s="2"/>
      <c r="N37" s="18">
        <v>2</v>
      </c>
      <c r="O37" s="12"/>
      <c r="P37" s="2"/>
      <c r="Q37" s="2"/>
      <c r="R37" s="2"/>
      <c r="S37" s="2"/>
      <c r="T37" s="12"/>
      <c r="U37" s="2"/>
      <c r="V37" s="2"/>
      <c r="W37" s="13"/>
      <c r="Z37" s="12"/>
      <c r="AA37" s="2"/>
      <c r="AB37" s="2"/>
      <c r="AC37" s="18"/>
      <c r="AD37" s="12">
        <v>9</v>
      </c>
      <c r="AE37" s="2"/>
      <c r="AF37" s="13">
        <v>2</v>
      </c>
      <c r="AG37" s="18"/>
      <c r="AH37" s="18">
        <v>1</v>
      </c>
      <c r="AI37" s="12">
        <v>2</v>
      </c>
      <c r="AJ37" s="13"/>
      <c r="AK37" s="18"/>
      <c r="AL37" s="18">
        <v>1</v>
      </c>
      <c r="AM37" s="18"/>
      <c r="AN37" s="23"/>
      <c r="AO37" s="24"/>
      <c r="AP37" s="24"/>
      <c r="AQ37" s="24"/>
      <c r="AR37" s="24"/>
    </row>
    <row r="38" spans="1:44">
      <c r="A38" s="1">
        <v>35</v>
      </c>
      <c r="B38" s="12">
        <v>59</v>
      </c>
      <c r="C38" s="2">
        <v>28</v>
      </c>
      <c r="D38" s="13">
        <v>25</v>
      </c>
      <c r="E38" s="12">
        <v>1</v>
      </c>
      <c r="F38" s="2">
        <v>1</v>
      </c>
      <c r="G38" s="2">
        <v>1</v>
      </c>
      <c r="H38" s="2">
        <v>1</v>
      </c>
      <c r="I38" s="13">
        <v>1</v>
      </c>
      <c r="J38" s="2"/>
      <c r="K38" s="2"/>
      <c r="L38" s="2"/>
      <c r="M38" s="2"/>
      <c r="N38" s="18">
        <v>1</v>
      </c>
      <c r="O38" s="12">
        <v>1</v>
      </c>
      <c r="P38" s="2">
        <v>1</v>
      </c>
      <c r="Q38" s="2">
        <v>1</v>
      </c>
      <c r="R38" s="2">
        <v>1</v>
      </c>
      <c r="S38" s="2">
        <v>1</v>
      </c>
      <c r="T38" s="12"/>
      <c r="U38" s="2"/>
      <c r="V38" s="2"/>
      <c r="W38" s="13"/>
      <c r="X38" s="18">
        <v>1</v>
      </c>
      <c r="Z38" s="12">
        <v>1</v>
      </c>
      <c r="AA38" s="2">
        <v>1</v>
      </c>
      <c r="AB38" s="2">
        <v>1</v>
      </c>
      <c r="AC38" s="18">
        <v>1</v>
      </c>
      <c r="AD38" s="12">
        <v>2</v>
      </c>
      <c r="AE38" s="2"/>
      <c r="AF38" s="13">
        <v>2</v>
      </c>
      <c r="AG38" s="18">
        <v>4</v>
      </c>
      <c r="AH38" s="18">
        <v>1</v>
      </c>
      <c r="AI38" s="12">
        <v>2</v>
      </c>
      <c r="AJ38" s="13"/>
      <c r="AK38" s="18"/>
      <c r="AL38" s="18"/>
      <c r="AM38" s="18"/>
      <c r="AN38" s="23" t="s">
        <v>45</v>
      </c>
      <c r="AO38" s="24"/>
      <c r="AP38" s="24"/>
      <c r="AQ38" s="24"/>
      <c r="AR38" s="24"/>
    </row>
    <row r="39" spans="1:44">
      <c r="A39" s="1">
        <v>36</v>
      </c>
      <c r="B39" s="12">
        <v>61</v>
      </c>
      <c r="C39" s="2">
        <v>28</v>
      </c>
      <c r="D39" s="13">
        <v>25</v>
      </c>
      <c r="E39" s="12">
        <v>2</v>
      </c>
      <c r="F39" s="2">
        <v>2</v>
      </c>
      <c r="G39" s="2">
        <v>2</v>
      </c>
      <c r="H39" s="2">
        <v>2</v>
      </c>
      <c r="I39" s="13">
        <v>2</v>
      </c>
      <c r="J39" s="2"/>
      <c r="K39" s="2"/>
      <c r="L39" s="2"/>
      <c r="M39" s="2"/>
      <c r="N39" s="18">
        <v>2</v>
      </c>
      <c r="O39" s="12"/>
      <c r="P39" s="2"/>
      <c r="Q39" s="2"/>
      <c r="R39" s="2"/>
      <c r="S39" s="2"/>
      <c r="T39" s="12"/>
      <c r="U39" s="2"/>
      <c r="V39" s="2"/>
      <c r="W39" s="13"/>
      <c r="Z39" s="12"/>
      <c r="AA39" s="2"/>
      <c r="AB39" s="2"/>
      <c r="AC39" s="18"/>
      <c r="AD39" s="12">
        <v>3</v>
      </c>
      <c r="AE39" s="2"/>
      <c r="AF39" s="13"/>
      <c r="AG39" s="18">
        <v>2</v>
      </c>
      <c r="AH39" s="18"/>
      <c r="AI39" s="12">
        <v>4</v>
      </c>
      <c r="AJ39" s="13"/>
      <c r="AK39" s="18"/>
      <c r="AL39" s="18"/>
      <c r="AM39" s="18"/>
      <c r="AN39" s="23"/>
      <c r="AO39" s="24"/>
      <c r="AP39" s="24"/>
      <c r="AQ39" s="24"/>
      <c r="AR39" s="24"/>
    </row>
    <row r="40" spans="1:44">
      <c r="A40" s="1">
        <v>37</v>
      </c>
      <c r="B40" s="12">
        <v>57</v>
      </c>
      <c r="C40" s="2">
        <v>26</v>
      </c>
      <c r="D40" s="13">
        <v>23</v>
      </c>
      <c r="E40" s="12">
        <v>1</v>
      </c>
      <c r="F40" s="2">
        <v>1</v>
      </c>
      <c r="G40" s="2">
        <v>1</v>
      </c>
      <c r="H40" s="2">
        <v>1</v>
      </c>
      <c r="I40" s="13">
        <v>1</v>
      </c>
      <c r="J40" s="2"/>
      <c r="K40" s="2"/>
      <c r="L40" s="2"/>
      <c r="M40" s="2"/>
      <c r="N40" s="18">
        <v>1</v>
      </c>
      <c r="O40" s="12"/>
      <c r="P40" s="2"/>
      <c r="Q40" s="2"/>
      <c r="R40" s="2"/>
      <c r="S40" s="2"/>
      <c r="T40" s="12"/>
      <c r="U40" s="2"/>
      <c r="V40" s="2"/>
      <c r="W40" s="13"/>
      <c r="Z40" s="12"/>
      <c r="AA40" s="2"/>
      <c r="AB40" s="2"/>
      <c r="AC40" s="18"/>
      <c r="AD40" s="12">
        <v>2</v>
      </c>
      <c r="AE40" s="2"/>
      <c r="AF40" s="13"/>
      <c r="AG40" s="18">
        <v>1</v>
      </c>
      <c r="AH40" s="18"/>
      <c r="AI40" s="12"/>
      <c r="AJ40" s="13"/>
      <c r="AK40" s="18"/>
      <c r="AL40" s="18"/>
      <c r="AM40" s="18"/>
      <c r="AN40" s="23"/>
      <c r="AO40" s="24"/>
      <c r="AP40" s="24"/>
      <c r="AQ40" s="24"/>
      <c r="AR40" s="24"/>
    </row>
    <row r="41" spans="1:44">
      <c r="A41" s="1">
        <v>38</v>
      </c>
      <c r="B41" s="12">
        <v>58</v>
      </c>
      <c r="C41" s="2">
        <v>24</v>
      </c>
      <c r="D41" s="13">
        <v>24</v>
      </c>
      <c r="E41" s="12">
        <v>1</v>
      </c>
      <c r="F41" s="2">
        <v>1</v>
      </c>
      <c r="G41" s="2">
        <v>1</v>
      </c>
      <c r="H41" s="2">
        <v>1</v>
      </c>
      <c r="I41" s="13">
        <v>1</v>
      </c>
      <c r="J41" s="2"/>
      <c r="K41" s="2"/>
      <c r="L41" s="2"/>
      <c r="M41" s="2"/>
      <c r="N41" s="18">
        <v>1</v>
      </c>
      <c r="O41" s="12"/>
      <c r="P41" s="2"/>
      <c r="Q41" s="2"/>
      <c r="R41" s="2"/>
      <c r="S41" s="2"/>
      <c r="T41" s="12"/>
      <c r="U41" s="2"/>
      <c r="V41" s="2"/>
      <c r="W41" s="13"/>
      <c r="Z41" s="12"/>
      <c r="AA41" s="2"/>
      <c r="AB41" s="2"/>
      <c r="AC41" s="18"/>
      <c r="AD41" s="12">
        <v>8</v>
      </c>
      <c r="AE41" s="2"/>
      <c r="AF41" s="13">
        <v>1</v>
      </c>
      <c r="AG41" s="18">
        <v>5</v>
      </c>
      <c r="AH41" s="18"/>
      <c r="AI41" s="12"/>
      <c r="AJ41" s="13"/>
      <c r="AK41" s="18"/>
      <c r="AL41" s="18"/>
      <c r="AM41" s="18"/>
      <c r="AN41" s="23"/>
      <c r="AO41" s="24"/>
      <c r="AP41" s="24"/>
      <c r="AQ41" s="24"/>
      <c r="AR41" s="24"/>
    </row>
    <row r="42" spans="1:44">
      <c r="A42" s="1">
        <v>39</v>
      </c>
      <c r="B42" s="12">
        <v>54</v>
      </c>
      <c r="C42" s="2">
        <v>24</v>
      </c>
      <c r="D42" s="13">
        <v>24</v>
      </c>
      <c r="E42" s="12">
        <v>1</v>
      </c>
      <c r="F42" s="2">
        <v>1</v>
      </c>
      <c r="G42" s="2">
        <v>1</v>
      </c>
      <c r="H42" s="2">
        <v>1</v>
      </c>
      <c r="I42" s="13">
        <v>1</v>
      </c>
      <c r="J42" s="2"/>
      <c r="K42" s="2"/>
      <c r="L42" s="2"/>
      <c r="M42" s="2"/>
      <c r="N42" s="18">
        <v>1</v>
      </c>
      <c r="O42" s="12"/>
      <c r="P42" s="2"/>
      <c r="Q42" s="2"/>
      <c r="R42" s="2"/>
      <c r="S42" s="2"/>
      <c r="T42" s="12"/>
      <c r="U42" s="2"/>
      <c r="V42" s="2"/>
      <c r="W42" s="13"/>
      <c r="Z42" s="12">
        <v>1</v>
      </c>
      <c r="AA42" s="2">
        <v>1</v>
      </c>
      <c r="AB42" s="2">
        <v>1</v>
      </c>
      <c r="AC42" s="18">
        <v>1</v>
      </c>
      <c r="AD42" s="12">
        <v>4</v>
      </c>
      <c r="AE42" s="2"/>
      <c r="AF42" s="13"/>
      <c r="AG42" s="18">
        <v>1</v>
      </c>
      <c r="AH42" s="18">
        <v>1</v>
      </c>
      <c r="AI42" s="12">
        <v>2</v>
      </c>
      <c r="AJ42" s="13"/>
      <c r="AK42" s="18">
        <v>2</v>
      </c>
      <c r="AL42" s="18"/>
      <c r="AM42" s="18"/>
      <c r="AN42" s="23" t="s">
        <v>45</v>
      </c>
      <c r="AO42" s="24"/>
      <c r="AP42" s="24"/>
      <c r="AQ42" s="24"/>
      <c r="AR42" s="24"/>
    </row>
    <row r="43" spans="1:44">
      <c r="A43" s="1">
        <v>40</v>
      </c>
      <c r="B43" s="12">
        <v>47</v>
      </c>
      <c r="C43" s="2">
        <v>26</v>
      </c>
      <c r="D43" s="13">
        <v>23</v>
      </c>
      <c r="E43" s="12">
        <v>1</v>
      </c>
      <c r="F43" s="2">
        <v>1</v>
      </c>
      <c r="G43" s="2">
        <v>1</v>
      </c>
      <c r="H43" s="2">
        <v>1</v>
      </c>
      <c r="I43" s="13">
        <v>1</v>
      </c>
      <c r="J43" s="2"/>
      <c r="K43" s="2"/>
      <c r="L43" s="2"/>
      <c r="M43" s="2"/>
      <c r="N43" s="18">
        <v>1</v>
      </c>
      <c r="O43" s="12"/>
      <c r="P43" s="2"/>
      <c r="Q43" s="2"/>
      <c r="R43" s="2"/>
      <c r="S43" s="2"/>
      <c r="T43" s="12"/>
      <c r="U43" s="2"/>
      <c r="V43" s="2"/>
      <c r="W43" s="13"/>
      <c r="Z43" s="12"/>
      <c r="AA43" s="2"/>
      <c r="AB43" s="2"/>
      <c r="AC43" s="18"/>
      <c r="AD43" s="12">
        <v>3</v>
      </c>
      <c r="AE43" s="2"/>
      <c r="AF43" s="13">
        <v>1</v>
      </c>
      <c r="AG43" s="18">
        <v>2</v>
      </c>
      <c r="AH43" s="18"/>
      <c r="AI43" s="12"/>
      <c r="AJ43" s="13"/>
      <c r="AK43" s="18"/>
      <c r="AL43" s="18"/>
      <c r="AM43" s="18"/>
      <c r="AN43" s="23"/>
      <c r="AO43" s="24"/>
      <c r="AP43" s="24"/>
      <c r="AQ43" s="24"/>
      <c r="AR43" s="24"/>
    </row>
    <row r="44" spans="1:44">
      <c r="A44" s="1">
        <v>41</v>
      </c>
      <c r="B44" s="12">
        <v>51</v>
      </c>
      <c r="C44" s="2">
        <v>26</v>
      </c>
      <c r="D44" s="13">
        <v>21</v>
      </c>
      <c r="E44" s="12">
        <v>1</v>
      </c>
      <c r="F44" s="2">
        <v>1</v>
      </c>
      <c r="G44" s="2">
        <v>1</v>
      </c>
      <c r="H44" s="2">
        <v>1</v>
      </c>
      <c r="I44" s="13">
        <v>1</v>
      </c>
      <c r="J44" s="2"/>
      <c r="K44" s="2"/>
      <c r="L44" s="2"/>
      <c r="M44" s="2"/>
      <c r="N44" s="18">
        <v>1</v>
      </c>
      <c r="O44" s="12"/>
      <c r="P44" s="2"/>
      <c r="Q44" s="2"/>
      <c r="R44" s="2"/>
      <c r="S44" s="2"/>
      <c r="T44" s="12"/>
      <c r="U44" s="2"/>
      <c r="V44" s="2"/>
      <c r="W44" s="13"/>
      <c r="Z44" s="12">
        <v>1</v>
      </c>
      <c r="AA44" s="2"/>
      <c r="AB44" s="2">
        <v>1</v>
      </c>
      <c r="AC44" s="18">
        <v>1</v>
      </c>
      <c r="AD44" s="12">
        <v>1</v>
      </c>
      <c r="AE44" s="2"/>
      <c r="AF44" s="13"/>
      <c r="AG44" s="18">
        <v>1</v>
      </c>
      <c r="AH44" s="18"/>
      <c r="AI44" s="12"/>
      <c r="AJ44" s="13"/>
      <c r="AK44" s="18"/>
      <c r="AL44" s="18"/>
      <c r="AM44" s="18"/>
      <c r="AN44" s="23" t="s">
        <v>45</v>
      </c>
      <c r="AO44" s="24"/>
      <c r="AP44" s="24"/>
      <c r="AQ44" s="24"/>
      <c r="AR44" s="24"/>
    </row>
    <row r="45" spans="1:44">
      <c r="A45" s="1">
        <v>42</v>
      </c>
      <c r="B45" s="12">
        <v>49</v>
      </c>
      <c r="C45" s="2">
        <v>23</v>
      </c>
      <c r="D45" s="13">
        <v>21</v>
      </c>
      <c r="E45" s="12">
        <v>1</v>
      </c>
      <c r="F45" s="2">
        <v>1</v>
      </c>
      <c r="G45" s="2">
        <v>1</v>
      </c>
      <c r="H45" s="2"/>
      <c r="I45" s="13">
        <v>1</v>
      </c>
      <c r="J45" s="2"/>
      <c r="K45" s="2"/>
      <c r="L45" s="2"/>
      <c r="M45" s="2"/>
      <c r="N45" s="18">
        <v>1</v>
      </c>
      <c r="O45" s="12">
        <v>1</v>
      </c>
      <c r="P45" s="2">
        <v>1</v>
      </c>
      <c r="Q45" s="2">
        <v>1</v>
      </c>
      <c r="R45" s="2">
        <v>1</v>
      </c>
      <c r="S45" s="2">
        <v>1</v>
      </c>
      <c r="T45" s="12"/>
      <c r="U45" s="2"/>
      <c r="V45" s="2"/>
      <c r="W45" s="13"/>
      <c r="X45" s="18">
        <v>1</v>
      </c>
      <c r="Z45" s="12"/>
      <c r="AA45" s="2"/>
      <c r="AB45" s="2"/>
      <c r="AC45" s="18"/>
      <c r="AD45" s="12">
        <v>2</v>
      </c>
      <c r="AE45" s="2"/>
      <c r="AF45" s="13"/>
      <c r="AG45" s="18">
        <v>1</v>
      </c>
      <c r="AH45" s="18"/>
      <c r="AI45" s="12"/>
      <c r="AJ45" s="13">
        <v>2</v>
      </c>
      <c r="AK45" s="18">
        <v>1</v>
      </c>
      <c r="AL45" s="18"/>
      <c r="AM45" s="18"/>
      <c r="AN45" s="23" t="s">
        <v>47</v>
      </c>
      <c r="AO45" s="24"/>
      <c r="AP45" s="24"/>
      <c r="AQ45" s="24"/>
      <c r="AR45" s="24"/>
    </row>
    <row r="46" spans="1:44">
      <c r="A46" s="1">
        <v>43</v>
      </c>
      <c r="B46" s="12">
        <v>42</v>
      </c>
      <c r="C46" s="2">
        <v>25</v>
      </c>
      <c r="D46" s="13">
        <v>24</v>
      </c>
      <c r="E46" s="12"/>
      <c r="F46" s="2">
        <v>1</v>
      </c>
      <c r="G46" s="2">
        <v>1</v>
      </c>
      <c r="H46" s="2">
        <v>1</v>
      </c>
      <c r="I46" s="13">
        <v>1</v>
      </c>
      <c r="J46" s="2"/>
      <c r="K46" s="2"/>
      <c r="L46" s="2"/>
      <c r="M46" s="2"/>
      <c r="N46" s="18">
        <v>1</v>
      </c>
      <c r="O46" s="12"/>
      <c r="P46" s="2"/>
      <c r="Q46" s="2"/>
      <c r="R46" s="2"/>
      <c r="S46" s="2"/>
      <c r="T46" s="12"/>
      <c r="U46" s="2"/>
      <c r="V46" s="2"/>
      <c r="W46" s="13"/>
      <c r="Z46" s="12"/>
      <c r="AA46" s="2"/>
      <c r="AB46" s="2"/>
      <c r="AC46" s="18"/>
      <c r="AD46" s="12">
        <v>6</v>
      </c>
      <c r="AE46" s="2">
        <v>1</v>
      </c>
      <c r="AF46" s="13"/>
      <c r="AG46" s="18"/>
      <c r="AH46" s="18">
        <v>1</v>
      </c>
      <c r="AI46" s="12"/>
      <c r="AJ46" s="13"/>
      <c r="AK46" s="18"/>
      <c r="AL46" s="18"/>
      <c r="AM46" s="18"/>
      <c r="AN46" s="23"/>
      <c r="AO46" s="24"/>
      <c r="AP46" s="24"/>
      <c r="AQ46" s="24"/>
      <c r="AR46" s="24"/>
    </row>
    <row r="47" spans="1:44">
      <c r="A47" s="1">
        <v>44</v>
      </c>
      <c r="B47" s="12">
        <v>47</v>
      </c>
      <c r="C47" s="2">
        <v>23</v>
      </c>
      <c r="D47" s="13">
        <v>20</v>
      </c>
      <c r="E47" s="12">
        <v>1</v>
      </c>
      <c r="F47" s="2">
        <v>1</v>
      </c>
      <c r="G47" s="2">
        <v>1</v>
      </c>
      <c r="H47" s="2">
        <v>1</v>
      </c>
      <c r="I47" s="13">
        <v>1</v>
      </c>
      <c r="J47" s="2"/>
      <c r="K47" s="2"/>
      <c r="L47" s="2"/>
      <c r="M47" s="2"/>
      <c r="N47" s="18">
        <v>1</v>
      </c>
      <c r="O47" s="12"/>
      <c r="P47" s="2"/>
      <c r="Q47" s="2"/>
      <c r="R47" s="2"/>
      <c r="S47" s="2"/>
      <c r="T47" s="12"/>
      <c r="U47" s="2"/>
      <c r="V47" s="2"/>
      <c r="W47" s="13"/>
      <c r="Z47" s="12"/>
      <c r="AA47" s="2"/>
      <c r="AB47" s="2"/>
      <c r="AC47" s="18"/>
      <c r="AD47" s="12">
        <v>8</v>
      </c>
      <c r="AE47" s="2">
        <v>3</v>
      </c>
      <c r="AF47" s="13"/>
      <c r="AG47" s="18"/>
      <c r="AH47" s="18"/>
      <c r="AI47" s="12"/>
      <c r="AJ47" s="13"/>
      <c r="AK47" s="18"/>
      <c r="AL47" s="18"/>
      <c r="AM47" s="18"/>
      <c r="AN47" s="23"/>
      <c r="AO47" s="24"/>
      <c r="AP47" s="24"/>
      <c r="AQ47" s="24"/>
      <c r="AR47" s="24"/>
    </row>
    <row r="48" spans="1:44">
      <c r="A48" s="1">
        <v>45</v>
      </c>
      <c r="B48" s="12">
        <v>43</v>
      </c>
      <c r="C48" s="2">
        <v>24</v>
      </c>
      <c r="D48" s="13">
        <v>24</v>
      </c>
      <c r="E48" s="12"/>
      <c r="F48" s="2"/>
      <c r="G48" s="2"/>
      <c r="H48" s="2"/>
      <c r="I48" s="13"/>
      <c r="J48" s="2"/>
      <c r="K48" s="2"/>
      <c r="L48" s="2"/>
      <c r="M48" s="2"/>
      <c r="O48" s="12">
        <v>1</v>
      </c>
      <c r="P48" s="2"/>
      <c r="Q48" s="2">
        <v>1</v>
      </c>
      <c r="R48" s="2">
        <v>1</v>
      </c>
      <c r="S48" s="2">
        <v>1</v>
      </c>
      <c r="T48" s="12"/>
      <c r="U48" s="2"/>
      <c r="V48" s="2"/>
      <c r="W48" s="13"/>
      <c r="X48" s="18">
        <v>1</v>
      </c>
      <c r="Z48" s="12">
        <v>1</v>
      </c>
      <c r="AA48" s="2">
        <v>1</v>
      </c>
      <c r="AB48" s="2">
        <v>1</v>
      </c>
      <c r="AC48" s="18">
        <v>1</v>
      </c>
      <c r="AD48" s="12">
        <v>9</v>
      </c>
      <c r="AE48" s="2"/>
      <c r="AF48" s="13">
        <v>1</v>
      </c>
      <c r="AG48" s="18"/>
      <c r="AH48" s="18"/>
      <c r="AI48" s="12"/>
      <c r="AJ48" s="13"/>
      <c r="AK48" s="18"/>
      <c r="AL48" s="18"/>
      <c r="AM48" s="18"/>
      <c r="AN48" s="23" t="s">
        <v>45</v>
      </c>
      <c r="AO48" s="24"/>
      <c r="AP48" s="24"/>
      <c r="AQ48" s="24"/>
      <c r="AR48" s="24"/>
    </row>
    <row r="49" spans="1:44">
      <c r="A49" s="1">
        <v>46</v>
      </c>
      <c r="B49" s="12">
        <v>43</v>
      </c>
      <c r="C49" s="2">
        <v>21</v>
      </c>
      <c r="D49" s="13">
        <v>19</v>
      </c>
      <c r="E49" s="12">
        <v>1</v>
      </c>
      <c r="F49" s="2">
        <v>1</v>
      </c>
      <c r="G49" s="2">
        <v>1</v>
      </c>
      <c r="H49" s="2">
        <v>1</v>
      </c>
      <c r="I49" s="13">
        <v>1</v>
      </c>
      <c r="J49" s="2"/>
      <c r="K49" s="2"/>
      <c r="L49" s="2"/>
      <c r="M49" s="2"/>
      <c r="N49" s="18">
        <v>1</v>
      </c>
      <c r="O49" s="12"/>
      <c r="P49" s="2"/>
      <c r="Q49" s="2"/>
      <c r="R49" s="2"/>
      <c r="S49" s="2"/>
      <c r="T49" s="12"/>
      <c r="U49" s="2"/>
      <c r="V49" s="2"/>
      <c r="W49" s="13"/>
      <c r="Z49" s="12"/>
      <c r="AA49" s="2"/>
      <c r="AB49" s="2"/>
      <c r="AC49" s="18"/>
      <c r="AD49" s="12">
        <v>4</v>
      </c>
      <c r="AE49" s="2"/>
      <c r="AF49" s="13"/>
      <c r="AG49" s="18"/>
      <c r="AH49" s="18"/>
      <c r="AI49" s="12"/>
      <c r="AJ49" s="13"/>
      <c r="AK49" s="18"/>
      <c r="AL49" s="18"/>
      <c r="AM49" s="18"/>
      <c r="AN49" s="23"/>
      <c r="AO49" s="24"/>
      <c r="AP49" s="24"/>
      <c r="AQ49" s="24"/>
      <c r="AR49" s="24"/>
    </row>
    <row r="50" spans="1:44">
      <c r="A50" s="1">
        <v>47</v>
      </c>
      <c r="B50" s="12">
        <v>43</v>
      </c>
      <c r="C50" s="2">
        <v>24</v>
      </c>
      <c r="D50" s="13">
        <v>22</v>
      </c>
      <c r="E50" s="12">
        <v>1</v>
      </c>
      <c r="F50" s="2">
        <v>1</v>
      </c>
      <c r="G50" s="2">
        <v>1</v>
      </c>
      <c r="H50" s="2">
        <v>1</v>
      </c>
      <c r="I50" s="13">
        <v>1</v>
      </c>
      <c r="J50" s="2"/>
      <c r="K50" s="2"/>
      <c r="L50" s="2"/>
      <c r="M50" s="2"/>
      <c r="N50" s="18">
        <v>1</v>
      </c>
      <c r="O50" s="12"/>
      <c r="P50" s="2"/>
      <c r="Q50" s="2"/>
      <c r="R50" s="2"/>
      <c r="S50" s="2"/>
      <c r="T50" s="12"/>
      <c r="U50" s="2"/>
      <c r="V50" s="2"/>
      <c r="W50" s="13"/>
      <c r="Z50" s="12"/>
      <c r="AA50" s="2"/>
      <c r="AB50" s="2"/>
      <c r="AC50" s="18"/>
      <c r="AD50" s="12">
        <v>7</v>
      </c>
      <c r="AE50" s="2"/>
      <c r="AF50" s="13"/>
      <c r="AG50" s="18">
        <v>2</v>
      </c>
      <c r="AH50" s="18"/>
      <c r="AI50" s="12">
        <v>2</v>
      </c>
      <c r="AJ50" s="13">
        <v>1</v>
      </c>
      <c r="AK50" s="18"/>
      <c r="AL50" s="18"/>
      <c r="AM50" s="18">
        <v>1</v>
      </c>
      <c r="AN50" s="23" t="s">
        <v>48</v>
      </c>
      <c r="AO50" s="24"/>
      <c r="AP50" s="24"/>
      <c r="AQ50" s="24"/>
      <c r="AR50" s="24"/>
    </row>
    <row r="51" spans="1:44">
      <c r="A51" s="1">
        <v>48</v>
      </c>
      <c r="B51" s="12">
        <v>46</v>
      </c>
      <c r="C51" s="2">
        <v>24</v>
      </c>
      <c r="D51" s="13">
        <v>20</v>
      </c>
      <c r="E51" s="12"/>
      <c r="F51" s="2"/>
      <c r="G51" s="2"/>
      <c r="H51" s="2"/>
      <c r="I51" s="13"/>
      <c r="J51" s="2"/>
      <c r="K51" s="2"/>
      <c r="L51" s="2"/>
      <c r="M51" s="2"/>
      <c r="O51" s="12"/>
      <c r="P51" s="2"/>
      <c r="Q51" s="2"/>
      <c r="R51" s="2"/>
      <c r="S51" s="2"/>
      <c r="T51" s="12"/>
      <c r="U51" s="2"/>
      <c r="V51" s="2"/>
      <c r="W51" s="13"/>
      <c r="Z51" s="12"/>
      <c r="AA51" s="2">
        <v>1</v>
      </c>
      <c r="AB51" s="2">
        <v>1</v>
      </c>
      <c r="AC51" s="18">
        <v>1</v>
      </c>
      <c r="AD51" s="12">
        <v>11</v>
      </c>
      <c r="AE51" s="2"/>
      <c r="AF51" s="13"/>
      <c r="AG51" s="18"/>
      <c r="AH51" s="18"/>
      <c r="AI51" s="12"/>
      <c r="AJ51" s="13">
        <v>12</v>
      </c>
      <c r="AK51" s="18"/>
      <c r="AL51" s="18"/>
      <c r="AM51" s="18"/>
      <c r="AN51" s="23" t="s">
        <v>45</v>
      </c>
      <c r="AO51" s="24"/>
      <c r="AP51" s="24"/>
      <c r="AQ51" s="24"/>
      <c r="AR51" s="24"/>
    </row>
    <row r="52" spans="1:44">
      <c r="A52" s="1">
        <v>49</v>
      </c>
      <c r="B52" s="12">
        <v>37</v>
      </c>
      <c r="C52" s="2">
        <v>30</v>
      </c>
      <c r="D52" s="13">
        <v>26</v>
      </c>
      <c r="E52" s="12"/>
      <c r="F52" s="2"/>
      <c r="G52" s="2"/>
      <c r="H52" s="2"/>
      <c r="I52" s="13"/>
      <c r="J52" s="2"/>
      <c r="K52" s="2"/>
      <c r="L52" s="2"/>
      <c r="M52" s="2"/>
      <c r="O52" s="12"/>
      <c r="P52" s="2"/>
      <c r="Q52" s="2"/>
      <c r="R52" s="2"/>
      <c r="S52" s="2"/>
      <c r="T52" s="12"/>
      <c r="U52" s="2"/>
      <c r="V52" s="2"/>
      <c r="W52" s="13"/>
      <c r="Z52" s="12">
        <v>1</v>
      </c>
      <c r="AA52" s="2">
        <v>1</v>
      </c>
      <c r="AB52" s="2">
        <v>1</v>
      </c>
      <c r="AC52" s="18">
        <v>1</v>
      </c>
      <c r="AD52" s="12">
        <v>18</v>
      </c>
      <c r="AE52" s="2"/>
      <c r="AF52" s="13">
        <v>1</v>
      </c>
      <c r="AG52" s="18"/>
      <c r="AH52" s="18"/>
      <c r="AI52" s="12"/>
      <c r="AJ52" s="13">
        <v>9</v>
      </c>
      <c r="AK52" s="18"/>
      <c r="AL52" s="18"/>
      <c r="AM52" s="18"/>
      <c r="AN52" s="23" t="s">
        <v>45</v>
      </c>
      <c r="AO52" s="24"/>
      <c r="AP52" s="24"/>
      <c r="AQ52" s="24"/>
      <c r="AR52" s="24"/>
    </row>
    <row r="53" spans="1:44">
      <c r="A53" s="1">
        <v>50</v>
      </c>
      <c r="B53" s="12">
        <v>56</v>
      </c>
      <c r="C53" s="2">
        <v>28</v>
      </c>
      <c r="D53" s="13">
        <v>25</v>
      </c>
      <c r="E53" s="12"/>
      <c r="F53" s="2"/>
      <c r="G53" s="2"/>
      <c r="H53" s="2"/>
      <c r="I53" s="13">
        <v>1</v>
      </c>
      <c r="J53" s="2"/>
      <c r="K53" s="2"/>
      <c r="L53" s="2"/>
      <c r="M53" s="2"/>
      <c r="N53" s="18">
        <v>1</v>
      </c>
      <c r="O53" s="12">
        <v>1</v>
      </c>
      <c r="P53" s="2">
        <v>1</v>
      </c>
      <c r="Q53" s="2">
        <v>1</v>
      </c>
      <c r="R53" s="2">
        <v>1</v>
      </c>
      <c r="S53" s="2">
        <v>1</v>
      </c>
      <c r="T53" s="12"/>
      <c r="U53" s="2"/>
      <c r="V53" s="2"/>
      <c r="W53" s="13"/>
      <c r="X53" s="18">
        <v>1</v>
      </c>
      <c r="Z53" s="12"/>
      <c r="AA53" s="2"/>
      <c r="AB53" s="2"/>
      <c r="AC53" s="18"/>
      <c r="AD53" s="12"/>
      <c r="AE53" s="2"/>
      <c r="AF53" s="13"/>
      <c r="AG53" s="18"/>
      <c r="AH53" s="18"/>
      <c r="AI53" s="12"/>
      <c r="AJ53" s="13"/>
      <c r="AK53" s="18"/>
      <c r="AL53" s="18"/>
      <c r="AM53" s="18"/>
      <c r="AN53" s="23"/>
      <c r="AO53" s="24"/>
      <c r="AP53" s="24"/>
      <c r="AQ53" s="24"/>
      <c r="AR53" s="24"/>
    </row>
    <row r="54" spans="1:44">
      <c r="A54" s="1">
        <v>51</v>
      </c>
      <c r="B54" s="12">
        <v>56</v>
      </c>
      <c r="C54" s="2">
        <v>21</v>
      </c>
      <c r="D54" s="13">
        <v>19</v>
      </c>
      <c r="E54" s="12"/>
      <c r="F54" s="2"/>
      <c r="G54" s="2"/>
      <c r="H54" s="2"/>
      <c r="I54" s="13"/>
      <c r="J54" s="2"/>
      <c r="K54" s="2"/>
      <c r="L54" s="2"/>
      <c r="M54" s="2"/>
      <c r="O54" s="12"/>
      <c r="P54" s="2"/>
      <c r="Q54" s="2"/>
      <c r="R54" s="2"/>
      <c r="S54" s="2"/>
      <c r="T54" s="12"/>
      <c r="U54" s="2"/>
      <c r="V54" s="2"/>
      <c r="W54" s="13"/>
      <c r="Z54" s="12"/>
      <c r="AA54" s="2"/>
      <c r="AB54" s="2">
        <v>1</v>
      </c>
      <c r="AC54" s="18">
        <v>1</v>
      </c>
      <c r="AD54" s="12">
        <v>1</v>
      </c>
      <c r="AE54" s="2">
        <v>1</v>
      </c>
      <c r="AF54" s="13"/>
      <c r="AG54" s="18">
        <v>1</v>
      </c>
      <c r="AH54" s="18"/>
      <c r="AI54" s="12"/>
      <c r="AJ54" s="13"/>
      <c r="AK54" s="18"/>
      <c r="AL54" s="18"/>
      <c r="AM54" s="18"/>
      <c r="AN54" s="23" t="s">
        <v>49</v>
      </c>
      <c r="AO54" s="24"/>
      <c r="AP54" s="24"/>
      <c r="AQ54" s="24"/>
      <c r="AR54" s="24"/>
    </row>
    <row r="55" spans="1:44">
      <c r="A55" s="1">
        <v>52</v>
      </c>
      <c r="B55" s="12" t="s">
        <v>50</v>
      </c>
      <c r="C55" s="2" t="s">
        <v>50</v>
      </c>
      <c r="D55" s="13" t="s">
        <v>50</v>
      </c>
      <c r="E55" s="12"/>
      <c r="F55" s="2"/>
      <c r="G55" s="2"/>
      <c r="H55" s="2"/>
      <c r="I55" s="13"/>
      <c r="J55" s="2"/>
      <c r="K55" s="2"/>
      <c r="L55" s="2"/>
      <c r="M55" s="2"/>
      <c r="N55" s="18">
        <v>1</v>
      </c>
      <c r="O55" s="12"/>
      <c r="P55" s="2"/>
      <c r="Q55" s="2"/>
      <c r="R55" s="2"/>
      <c r="S55" s="2"/>
      <c r="T55" s="12"/>
      <c r="U55" s="2"/>
      <c r="V55" s="2"/>
      <c r="W55" s="13"/>
      <c r="Z55" s="12"/>
      <c r="AA55" s="2"/>
      <c r="AB55" s="2"/>
      <c r="AC55" s="18">
        <v>2</v>
      </c>
      <c r="AD55" s="12">
        <v>1</v>
      </c>
      <c r="AE55" s="2"/>
      <c r="AF55" s="13">
        <v>1</v>
      </c>
      <c r="AG55" s="18"/>
      <c r="AH55" s="18"/>
      <c r="AI55" s="12">
        <v>2</v>
      </c>
      <c r="AJ55" s="13"/>
      <c r="AK55" s="18"/>
      <c r="AL55" s="18"/>
      <c r="AM55" s="18">
        <v>1</v>
      </c>
      <c r="AN55" s="23" t="s">
        <v>51</v>
      </c>
      <c r="AO55" s="24"/>
      <c r="AP55" s="24"/>
      <c r="AQ55" s="24"/>
      <c r="AR55" s="24"/>
    </row>
    <row r="56" spans="1:44">
      <c r="A56" s="1">
        <v>53</v>
      </c>
      <c r="B56" s="12" t="s">
        <v>50</v>
      </c>
      <c r="C56" s="2" t="s">
        <v>50</v>
      </c>
      <c r="D56" s="13" t="s">
        <v>50</v>
      </c>
      <c r="E56" s="12"/>
      <c r="F56" s="2"/>
      <c r="G56" s="2"/>
      <c r="H56" s="2"/>
      <c r="I56" s="13"/>
      <c r="J56" s="2"/>
      <c r="K56" s="2"/>
      <c r="L56" s="2"/>
      <c r="M56" s="2"/>
      <c r="N56" s="18">
        <v>2</v>
      </c>
      <c r="O56" s="12"/>
      <c r="P56" s="2"/>
      <c r="Q56" s="2"/>
      <c r="R56" s="2"/>
      <c r="S56" s="2"/>
      <c r="T56" s="12"/>
      <c r="U56" s="2"/>
      <c r="V56" s="2"/>
      <c r="W56" s="13"/>
      <c r="Z56" s="12"/>
      <c r="AA56" s="2"/>
      <c r="AB56" s="2"/>
      <c r="AC56" s="18">
        <v>2</v>
      </c>
      <c r="AD56" s="12">
        <v>2</v>
      </c>
      <c r="AE56" s="2"/>
      <c r="AF56" s="13"/>
      <c r="AG56" s="18"/>
      <c r="AH56" s="18"/>
      <c r="AI56" s="12"/>
      <c r="AJ56" s="13">
        <v>3</v>
      </c>
      <c r="AK56" s="18"/>
      <c r="AL56" s="18"/>
      <c r="AM56" s="18">
        <v>1</v>
      </c>
      <c r="AN56" s="23" t="s">
        <v>52</v>
      </c>
      <c r="AO56" s="24"/>
      <c r="AP56" s="24"/>
      <c r="AQ56" s="24"/>
      <c r="AR56" s="24"/>
    </row>
    <row r="57" spans="1:44" ht="15.75" thickBot="1">
      <c r="A57" s="1">
        <v>54</v>
      </c>
      <c r="B57" s="12" t="s">
        <v>50</v>
      </c>
      <c r="C57" s="2" t="s">
        <v>50</v>
      </c>
      <c r="D57" s="13" t="s">
        <v>50</v>
      </c>
      <c r="E57" s="12"/>
      <c r="F57" s="25"/>
      <c r="G57" s="25"/>
      <c r="H57" s="25"/>
      <c r="I57" s="26"/>
      <c r="J57" s="27"/>
      <c r="K57" s="27"/>
      <c r="L57" s="27"/>
      <c r="M57" s="27"/>
      <c r="O57" s="12"/>
      <c r="P57" s="2"/>
      <c r="Q57" s="17"/>
      <c r="R57" s="17"/>
      <c r="S57" s="17"/>
      <c r="T57" s="28"/>
      <c r="U57" s="27"/>
      <c r="V57" s="27"/>
      <c r="W57" s="29"/>
      <c r="Z57" s="12"/>
      <c r="AA57" s="2"/>
      <c r="AB57" s="2"/>
      <c r="AC57" s="18"/>
      <c r="AD57" s="12"/>
      <c r="AE57" s="2"/>
      <c r="AF57" s="13"/>
      <c r="AG57" s="18"/>
      <c r="AH57" s="18"/>
      <c r="AI57" s="12"/>
      <c r="AJ57" s="13"/>
      <c r="AK57" s="30"/>
      <c r="AL57" s="30"/>
      <c r="AM57" s="30"/>
      <c r="AN57" s="99"/>
      <c r="AO57" s="100"/>
      <c r="AP57" s="100"/>
      <c r="AQ57" s="100"/>
      <c r="AR57" s="100"/>
    </row>
    <row r="58" spans="1:44" ht="15.75" thickBot="1">
      <c r="A58" s="4" t="s">
        <v>53</v>
      </c>
      <c r="B58" s="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4">
        <f>SUM(N4:N57)</f>
        <v>62</v>
      </c>
      <c r="O58" s="7"/>
      <c r="P58" s="7"/>
      <c r="Q58" s="7"/>
      <c r="R58" s="7"/>
      <c r="S58" s="7"/>
      <c r="T58" s="7"/>
      <c r="U58" s="7"/>
      <c r="V58" s="7"/>
      <c r="W58" s="7"/>
      <c r="X58" s="4">
        <f t="shared" ref="X58:Y58" si="0">SUM(X4:X57)</f>
        <v>32</v>
      </c>
      <c r="Y58" s="4">
        <f t="shared" si="0"/>
        <v>1</v>
      </c>
      <c r="Z58" s="7"/>
      <c r="AA58" s="7"/>
      <c r="AB58" s="7"/>
      <c r="AC58" s="7">
        <f t="shared" ref="AC58:AM58" si="1">SUM(AC4:AC57)</f>
        <v>22</v>
      </c>
      <c r="AD58" s="7">
        <f t="shared" si="1"/>
        <v>148</v>
      </c>
      <c r="AE58" s="7">
        <f t="shared" si="1"/>
        <v>8</v>
      </c>
      <c r="AF58" s="7">
        <f t="shared" si="1"/>
        <v>14</v>
      </c>
      <c r="AG58" s="7">
        <f t="shared" si="1"/>
        <v>64</v>
      </c>
      <c r="AH58" s="7">
        <f t="shared" si="1"/>
        <v>6</v>
      </c>
      <c r="AI58" s="7">
        <f t="shared" si="1"/>
        <v>29</v>
      </c>
      <c r="AJ58" s="7">
        <f t="shared" si="1"/>
        <v>30</v>
      </c>
      <c r="AK58" s="7">
        <f t="shared" si="1"/>
        <v>4</v>
      </c>
      <c r="AL58" s="7">
        <f t="shared" si="1"/>
        <v>1</v>
      </c>
      <c r="AM58" s="6">
        <f t="shared" si="1"/>
        <v>3</v>
      </c>
      <c r="AN58" s="24"/>
    </row>
    <row r="59" spans="1:44" ht="15.75" thickBot="1">
      <c r="Y59" s="18"/>
      <c r="AN59" s="24"/>
    </row>
    <row r="60" spans="1:44" ht="15.75" thickBot="1">
      <c r="A60" s="4" t="s">
        <v>54</v>
      </c>
      <c r="B60" s="7"/>
      <c r="C60" s="7"/>
      <c r="D60" s="7"/>
      <c r="E60" s="10">
        <v>67</v>
      </c>
      <c r="F60" s="11">
        <v>63</v>
      </c>
      <c r="G60" s="11">
        <v>57</v>
      </c>
      <c r="H60" s="11">
        <v>51</v>
      </c>
      <c r="I60" s="6">
        <v>67</v>
      </c>
      <c r="J60" s="7"/>
      <c r="K60" s="7"/>
      <c r="L60" s="11"/>
      <c r="M60" s="7"/>
      <c r="N60" s="31">
        <v>67</v>
      </c>
      <c r="O60" s="3">
        <v>19</v>
      </c>
      <c r="P60" s="11">
        <v>24</v>
      </c>
      <c r="Q60" s="7">
        <v>12</v>
      </c>
      <c r="R60" s="11">
        <v>9</v>
      </c>
      <c r="S60" s="6">
        <v>24</v>
      </c>
      <c r="T60" s="7"/>
      <c r="U60" s="7"/>
      <c r="V60" s="7"/>
      <c r="W60" s="7"/>
      <c r="X60" s="4">
        <v>24</v>
      </c>
      <c r="Y60" s="4">
        <v>2</v>
      </c>
      <c r="Z60" s="7"/>
      <c r="AA60" s="7"/>
      <c r="AB60" s="7"/>
      <c r="AC60" s="4">
        <v>15</v>
      </c>
      <c r="AD60" s="7">
        <v>69</v>
      </c>
      <c r="AE60" s="7">
        <v>3</v>
      </c>
      <c r="AF60" s="7">
        <v>6</v>
      </c>
      <c r="AG60" s="7">
        <v>23</v>
      </c>
      <c r="AH60" s="7">
        <v>7</v>
      </c>
      <c r="AI60" s="7">
        <v>1</v>
      </c>
      <c r="AJ60" s="7">
        <v>22</v>
      </c>
      <c r="AK60" s="7">
        <v>3</v>
      </c>
      <c r="AL60" s="7">
        <v>4</v>
      </c>
      <c r="AM60" s="6">
        <v>6</v>
      </c>
      <c r="AN60" s="24" t="s">
        <v>55</v>
      </c>
    </row>
    <row r="61" spans="1:44">
      <c r="A61" s="2"/>
      <c r="B61" s="2"/>
      <c r="C61" s="2"/>
      <c r="D61" s="2"/>
      <c r="E61" s="17"/>
      <c r="F61" s="17"/>
      <c r="G61" s="17"/>
      <c r="H61" s="17"/>
      <c r="I61" s="2"/>
      <c r="J61" s="2"/>
      <c r="K61" s="2"/>
      <c r="L61" s="17"/>
      <c r="M61" s="2"/>
      <c r="N61" s="32"/>
      <c r="O61" s="2"/>
      <c r="P61" s="17"/>
      <c r="Q61" s="2"/>
      <c r="R61" s="17"/>
      <c r="S61" s="2"/>
      <c r="T61" s="2"/>
      <c r="U61" s="2"/>
      <c r="V61" s="2"/>
      <c r="W61" s="2"/>
      <c r="X61" s="19"/>
      <c r="Y61" s="19">
        <v>1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4" t="s">
        <v>56</v>
      </c>
    </row>
    <row r="62" spans="1:44">
      <c r="Y62" s="18">
        <v>3</v>
      </c>
      <c r="AN62" s="24" t="s">
        <v>57</v>
      </c>
    </row>
    <row r="63" spans="1:44" ht="15.75" thickBot="1">
      <c r="J63" s="1" t="s">
        <v>58</v>
      </c>
      <c r="K63" s="1" t="s">
        <v>19</v>
      </c>
      <c r="L63" s="1" t="s">
        <v>20</v>
      </c>
      <c r="M63" s="1" t="s">
        <v>21</v>
      </c>
      <c r="N63" s="18" t="s">
        <v>59</v>
      </c>
      <c r="T63" s="1" t="s">
        <v>18</v>
      </c>
      <c r="U63" s="1" t="s">
        <v>19</v>
      </c>
      <c r="V63" s="1" t="s">
        <v>20</v>
      </c>
      <c r="W63" s="1" t="s">
        <v>21</v>
      </c>
      <c r="X63" s="18" t="s">
        <v>60</v>
      </c>
      <c r="Y63" s="18"/>
      <c r="AC63" s="1" t="s">
        <v>61</v>
      </c>
      <c r="AD63" s="1" t="s">
        <v>25</v>
      </c>
      <c r="AE63" s="1" t="s">
        <v>26</v>
      </c>
      <c r="AF63" s="1" t="s">
        <v>27</v>
      </c>
      <c r="AG63" s="1" t="s">
        <v>28</v>
      </c>
      <c r="AH63" s="1" t="s">
        <v>29</v>
      </c>
      <c r="AI63" s="1" t="s">
        <v>62</v>
      </c>
      <c r="AJ63" s="1" t="s">
        <v>31</v>
      </c>
      <c r="AK63" s="1" t="s">
        <v>32</v>
      </c>
      <c r="AL63" s="1" t="s">
        <v>33</v>
      </c>
      <c r="AM63" s="1" t="s">
        <v>34</v>
      </c>
      <c r="AN63" s="97" t="s">
        <v>244</v>
      </c>
    </row>
    <row r="64" spans="1:44" ht="15.75" thickBot="1">
      <c r="A64" s="4" t="s">
        <v>63</v>
      </c>
      <c r="B64" s="7"/>
      <c r="C64" s="7"/>
      <c r="D64" s="7"/>
      <c r="E64" s="7"/>
      <c r="F64" s="7"/>
      <c r="G64" s="7"/>
      <c r="H64" s="7"/>
      <c r="I64" s="7"/>
      <c r="J64" s="88">
        <v>18</v>
      </c>
      <c r="K64" s="88">
        <v>37</v>
      </c>
      <c r="L64" s="88">
        <v>58</v>
      </c>
      <c r="M64" s="88">
        <v>16</v>
      </c>
      <c r="N64" s="33">
        <f t="shared" ref="N64:AL64" si="2">N58+N60</f>
        <v>129</v>
      </c>
      <c r="O64" s="7"/>
      <c r="P64" s="7"/>
      <c r="Q64" s="7"/>
      <c r="R64" s="7"/>
      <c r="S64" s="7"/>
      <c r="T64" s="88">
        <v>3</v>
      </c>
      <c r="U64" s="88">
        <v>10</v>
      </c>
      <c r="V64" s="88">
        <v>32</v>
      </c>
      <c r="W64" s="88">
        <v>11</v>
      </c>
      <c r="X64" s="33">
        <f t="shared" si="2"/>
        <v>56</v>
      </c>
      <c r="Y64" s="33">
        <v>7</v>
      </c>
      <c r="Z64" s="7"/>
      <c r="AA64" s="7"/>
      <c r="AB64" s="7"/>
      <c r="AC64" s="33">
        <f t="shared" si="2"/>
        <v>37</v>
      </c>
      <c r="AD64" s="34">
        <f t="shared" si="2"/>
        <v>217</v>
      </c>
      <c r="AE64" s="34">
        <f t="shared" si="2"/>
        <v>11</v>
      </c>
      <c r="AF64" s="34">
        <f t="shared" si="2"/>
        <v>20</v>
      </c>
      <c r="AG64" s="34">
        <f t="shared" si="2"/>
        <v>87</v>
      </c>
      <c r="AH64" s="34">
        <f t="shared" si="2"/>
        <v>13</v>
      </c>
      <c r="AI64" s="34">
        <f t="shared" si="2"/>
        <v>30</v>
      </c>
      <c r="AJ64" s="34">
        <f t="shared" si="2"/>
        <v>52</v>
      </c>
      <c r="AK64" s="34">
        <f t="shared" si="2"/>
        <v>7</v>
      </c>
      <c r="AL64" s="34">
        <f t="shared" si="2"/>
        <v>5</v>
      </c>
      <c r="AM64" s="54">
        <v>9</v>
      </c>
      <c r="AN64" s="58">
        <f>Z69</f>
        <v>680</v>
      </c>
    </row>
    <row r="65" spans="1:36">
      <c r="N65" s="1"/>
      <c r="X65" s="1"/>
      <c r="Y65" s="36"/>
    </row>
    <row r="66" spans="1:36" ht="19.5" thickBot="1">
      <c r="N66" s="1"/>
      <c r="X66" s="1"/>
      <c r="AJ66" s="35"/>
    </row>
    <row r="67" spans="1:36">
      <c r="N67" s="1"/>
      <c r="X67" s="1"/>
      <c r="Y67" s="19" t="s">
        <v>64</v>
      </c>
      <c r="Z67" s="37">
        <f>+SUM(N64+X64+Y64)</f>
        <v>192</v>
      </c>
    </row>
    <row r="68" spans="1:36">
      <c r="A68" s="38" t="s">
        <v>16</v>
      </c>
      <c r="B68" s="98" t="s">
        <v>65</v>
      </c>
      <c r="C68" s="98"/>
      <c r="D68" s="98"/>
      <c r="E68" s="98"/>
      <c r="F68" s="98"/>
      <c r="G68" s="98"/>
      <c r="H68" s="98"/>
      <c r="I68" s="38" t="s">
        <v>18</v>
      </c>
      <c r="J68" s="40" t="s">
        <v>66</v>
      </c>
      <c r="K68" s="40"/>
      <c r="N68" s="1"/>
      <c r="O68" s="38" t="s">
        <v>23</v>
      </c>
      <c r="P68" s="98" t="s">
        <v>67</v>
      </c>
      <c r="Q68" s="98"/>
      <c r="R68" s="98"/>
      <c r="X68" s="1"/>
      <c r="Y68" s="18" t="s">
        <v>68</v>
      </c>
      <c r="Z68" s="41">
        <f>(AD64+AE64+AF64+AG64+AH64+AI64+AJ64+AM64)</f>
        <v>439</v>
      </c>
    </row>
    <row r="69" spans="1:36" ht="15.75" thickBot="1">
      <c r="A69" s="38" t="s">
        <v>13</v>
      </c>
      <c r="B69" s="98" t="s">
        <v>69</v>
      </c>
      <c r="C69" s="98"/>
      <c r="D69" s="98"/>
      <c r="E69" s="98"/>
      <c r="F69" s="98"/>
      <c r="G69" s="98"/>
      <c r="H69" s="98"/>
      <c r="I69" s="38" t="s">
        <v>19</v>
      </c>
      <c r="J69" s="40" t="s">
        <v>70</v>
      </c>
      <c r="K69" s="40"/>
      <c r="N69" s="1"/>
      <c r="O69" s="38" t="s">
        <v>24</v>
      </c>
      <c r="P69" s="98" t="s">
        <v>71</v>
      </c>
      <c r="Q69" s="98"/>
      <c r="R69" s="98"/>
      <c r="X69" s="1"/>
      <c r="Y69" s="30" t="s">
        <v>72</v>
      </c>
      <c r="Z69" s="29">
        <f>SUM(N64+X64+Y64+AC64+AD64+AE64+AF64+AG64+AH64+AI64+AJ64+AK64+AL64+AM64)</f>
        <v>680</v>
      </c>
    </row>
    <row r="70" spans="1:36">
      <c r="I70" s="38" t="s">
        <v>20</v>
      </c>
      <c r="J70" s="40" t="s">
        <v>73</v>
      </c>
      <c r="K70" s="40"/>
      <c r="N70" s="1"/>
      <c r="O70" s="38" t="s">
        <v>17</v>
      </c>
      <c r="P70" s="98" t="s">
        <v>74</v>
      </c>
      <c r="Q70" s="98"/>
      <c r="R70" s="98"/>
      <c r="X70" s="1"/>
    </row>
    <row r="71" spans="1:36">
      <c r="I71" s="38" t="s">
        <v>21</v>
      </c>
      <c r="J71" s="40" t="s">
        <v>75</v>
      </c>
      <c r="K71" s="40"/>
      <c r="N71" s="1"/>
      <c r="X71" s="1"/>
    </row>
    <row r="72" spans="1:36">
      <c r="N72" s="1"/>
      <c r="X72" s="1"/>
    </row>
    <row r="73" spans="1:36">
      <c r="N73" s="1"/>
      <c r="X73" s="1"/>
    </row>
    <row r="74" spans="1:36">
      <c r="N74" s="1"/>
      <c r="X74" s="1"/>
    </row>
    <row r="75" spans="1:36">
      <c r="N75" s="1"/>
      <c r="X75" s="1"/>
    </row>
    <row r="76" spans="1:36">
      <c r="N76" s="1"/>
      <c r="X76" s="1"/>
    </row>
    <row r="77" spans="1:36">
      <c r="N77" s="1"/>
      <c r="X77" s="1"/>
    </row>
    <row r="78" spans="1:36">
      <c r="N78" s="1"/>
      <c r="X78" s="1"/>
    </row>
    <row r="79" spans="1:36">
      <c r="N79" s="1"/>
      <c r="X79" s="1"/>
    </row>
    <row r="80" spans="1:36">
      <c r="N80" s="1"/>
      <c r="X80" s="1"/>
    </row>
    <row r="81" spans="14:24">
      <c r="N81" s="1"/>
      <c r="X81" s="1"/>
    </row>
    <row r="82" spans="14:24">
      <c r="N82" s="1"/>
      <c r="X82" s="1"/>
    </row>
    <row r="83" spans="14:24">
      <c r="N83" s="1"/>
      <c r="X83" s="1"/>
    </row>
    <row r="84" spans="14:24">
      <c r="N84" s="1"/>
      <c r="X84" s="1"/>
    </row>
    <row r="85" spans="14:24">
      <c r="N85" s="1"/>
      <c r="X85" s="1"/>
    </row>
    <row r="86" spans="14:24">
      <c r="N86" s="1"/>
      <c r="X86" s="1"/>
    </row>
    <row r="87" spans="14:24">
      <c r="N87" s="1"/>
      <c r="X87" s="1"/>
    </row>
    <row r="88" spans="14:24">
      <c r="N88" s="1"/>
      <c r="X88" s="1"/>
    </row>
    <row r="89" spans="14:24">
      <c r="N89" s="1"/>
      <c r="X89" s="1"/>
    </row>
    <row r="90" spans="14:24">
      <c r="N90" s="1"/>
      <c r="X90" s="1"/>
    </row>
    <row r="91" spans="14:24">
      <c r="N91" s="1"/>
      <c r="X91" s="1"/>
    </row>
    <row r="92" spans="14:24">
      <c r="N92" s="1"/>
      <c r="X92" s="1"/>
    </row>
    <row r="93" spans="14:24">
      <c r="N93" s="1"/>
      <c r="X93" s="1"/>
    </row>
    <row r="94" spans="14:24">
      <c r="N94" s="1"/>
      <c r="X94" s="1"/>
    </row>
    <row r="95" spans="14:24">
      <c r="N95" s="1"/>
      <c r="X95" s="1"/>
    </row>
    <row r="96" spans="14:24">
      <c r="N96" s="1"/>
      <c r="X96" s="1"/>
    </row>
    <row r="97" spans="14:24">
      <c r="N97" s="1"/>
      <c r="X97" s="1"/>
    </row>
    <row r="98" spans="14:24">
      <c r="N98" s="1"/>
      <c r="X98" s="1"/>
    </row>
    <row r="99" spans="14:24">
      <c r="N99" s="1"/>
      <c r="X99" s="1"/>
    </row>
    <row r="100" spans="14:24">
      <c r="N100" s="1"/>
      <c r="X100" s="1"/>
    </row>
    <row r="101" spans="14:24">
      <c r="N101" s="1"/>
      <c r="X101" s="1"/>
    </row>
    <row r="102" spans="14:24">
      <c r="N102" s="1"/>
      <c r="X102" s="1"/>
    </row>
    <row r="103" spans="14:24">
      <c r="N103" s="1"/>
      <c r="X103" s="1"/>
    </row>
    <row r="104" spans="14:24">
      <c r="N104" s="1"/>
      <c r="X104" s="1"/>
    </row>
    <row r="105" spans="14:24">
      <c r="N105" s="1"/>
      <c r="X105" s="1"/>
    </row>
    <row r="106" spans="14:24">
      <c r="N106" s="1"/>
      <c r="X106" s="1"/>
    </row>
    <row r="107" spans="14:24">
      <c r="N107" s="1"/>
      <c r="X107" s="1"/>
    </row>
    <row r="108" spans="14:24">
      <c r="N108" s="1"/>
      <c r="X108" s="1"/>
    </row>
    <row r="109" spans="14:24">
      <c r="N109" s="1"/>
      <c r="X109" s="1"/>
    </row>
    <row r="110" spans="14:24">
      <c r="N110" s="1"/>
      <c r="X110" s="1"/>
    </row>
    <row r="111" spans="14:24">
      <c r="N111" s="1"/>
      <c r="X111" s="1"/>
    </row>
    <row r="112" spans="14:24">
      <c r="N112" s="1"/>
      <c r="X112" s="1"/>
    </row>
    <row r="113" spans="14:24">
      <c r="N113" s="1"/>
      <c r="X113" s="1"/>
    </row>
    <row r="114" spans="14:24">
      <c r="N114" s="1"/>
      <c r="X114" s="1"/>
    </row>
    <row r="115" spans="14:24">
      <c r="N115" s="1"/>
      <c r="X115" s="1"/>
    </row>
    <row r="116" spans="14:24">
      <c r="N116" s="1"/>
      <c r="X116" s="1"/>
    </row>
    <row r="117" spans="14:24">
      <c r="N117" s="1"/>
      <c r="X117" s="1"/>
    </row>
    <row r="118" spans="14:24">
      <c r="N118" s="1"/>
      <c r="X118" s="1"/>
    </row>
    <row r="119" spans="14:24">
      <c r="N119" s="1"/>
      <c r="X119" s="1"/>
    </row>
    <row r="120" spans="14:24">
      <c r="N120" s="1"/>
      <c r="X120" s="1"/>
    </row>
    <row r="121" spans="14:24">
      <c r="N121" s="1"/>
      <c r="X121" s="1"/>
    </row>
    <row r="122" spans="14:24">
      <c r="N122" s="1"/>
      <c r="X122" s="1"/>
    </row>
    <row r="123" spans="14:24">
      <c r="N123" s="1"/>
      <c r="X123" s="1"/>
    </row>
    <row r="124" spans="14:24">
      <c r="N124" s="1"/>
      <c r="X124" s="1"/>
    </row>
    <row r="125" spans="14:24">
      <c r="N125" s="1"/>
      <c r="X125" s="1"/>
    </row>
    <row r="126" spans="14:24">
      <c r="N126" s="1"/>
      <c r="X126" s="1"/>
    </row>
    <row r="127" spans="14:24">
      <c r="N127" s="1"/>
      <c r="X127" s="1"/>
    </row>
    <row r="128" spans="14:24">
      <c r="N128" s="1"/>
      <c r="X128" s="1"/>
    </row>
    <row r="129" spans="14:24">
      <c r="N129" s="1"/>
      <c r="X129" s="1"/>
    </row>
    <row r="130" spans="14:24">
      <c r="N130" s="1"/>
      <c r="X130" s="1"/>
    </row>
    <row r="131" spans="14:24">
      <c r="N131" s="1"/>
      <c r="X131" s="1"/>
    </row>
    <row r="132" spans="14:24">
      <c r="N132" s="1"/>
      <c r="X132" s="1"/>
    </row>
    <row r="133" spans="14:24">
      <c r="N133" s="1"/>
      <c r="X133" s="1"/>
    </row>
    <row r="134" spans="14:24">
      <c r="N134" s="1"/>
      <c r="X134" s="1"/>
    </row>
    <row r="135" spans="14:24">
      <c r="N135" s="1"/>
      <c r="X135" s="1"/>
    </row>
    <row r="136" spans="14:24">
      <c r="N136" s="1"/>
      <c r="X136" s="1"/>
    </row>
    <row r="137" spans="14:24">
      <c r="N137" s="1"/>
      <c r="X137" s="1"/>
    </row>
    <row r="138" spans="14:24">
      <c r="N138" s="1"/>
      <c r="X138" s="1"/>
    </row>
    <row r="139" spans="14:24">
      <c r="N139" s="1"/>
      <c r="X139" s="1"/>
    </row>
    <row r="140" spans="14:24">
      <c r="N140" s="1"/>
      <c r="X140" s="1"/>
    </row>
    <row r="141" spans="14:24">
      <c r="N141" s="1"/>
      <c r="X141" s="1"/>
    </row>
    <row r="142" spans="14:24">
      <c r="N142" s="1"/>
      <c r="X142" s="1"/>
    </row>
    <row r="143" spans="14:24">
      <c r="N143" s="1"/>
      <c r="X143" s="1"/>
    </row>
    <row r="144" spans="14:24">
      <c r="N144" s="1"/>
      <c r="X144" s="1"/>
    </row>
    <row r="145" spans="14:24">
      <c r="N145" s="1"/>
      <c r="X145" s="1"/>
    </row>
    <row r="146" spans="14:24">
      <c r="N146" s="1"/>
      <c r="X146" s="1"/>
    </row>
    <row r="147" spans="14:24">
      <c r="N147" s="1"/>
      <c r="X147" s="1"/>
    </row>
    <row r="148" spans="14:24">
      <c r="N148" s="1"/>
      <c r="X148" s="1"/>
    </row>
    <row r="149" spans="14:24">
      <c r="N149" s="1"/>
      <c r="X149" s="1"/>
    </row>
    <row r="150" spans="14:24">
      <c r="N150" s="1"/>
      <c r="X150" s="1"/>
    </row>
    <row r="151" spans="14:24">
      <c r="N151" s="1"/>
      <c r="X151" s="1"/>
    </row>
    <row r="152" spans="14:24">
      <c r="N152" s="1"/>
      <c r="X152" s="1"/>
    </row>
    <row r="153" spans="14:24">
      <c r="N153" s="1"/>
      <c r="X153" s="1"/>
    </row>
    <row r="154" spans="14:24">
      <c r="N154" s="1"/>
      <c r="X154" s="1"/>
    </row>
    <row r="155" spans="14:24">
      <c r="N155" s="1"/>
      <c r="X155" s="1"/>
    </row>
    <row r="156" spans="14:24">
      <c r="N156" s="1"/>
      <c r="X156" s="1"/>
    </row>
    <row r="157" spans="14:24">
      <c r="N157" s="1"/>
      <c r="X157" s="1"/>
    </row>
    <row r="158" spans="14:24">
      <c r="N158" s="1"/>
      <c r="X158" s="1"/>
    </row>
    <row r="159" spans="14:24">
      <c r="N159" s="1"/>
      <c r="X159" s="1"/>
    </row>
    <row r="160" spans="14:24">
      <c r="N160" s="1"/>
      <c r="X160" s="1"/>
    </row>
    <row r="161" spans="14:24">
      <c r="N161" s="1"/>
      <c r="X161" s="1"/>
    </row>
    <row r="162" spans="14:24">
      <c r="N162" s="1"/>
      <c r="X162" s="1"/>
    </row>
    <row r="163" spans="14:24">
      <c r="N163" s="1"/>
      <c r="X163" s="1"/>
    </row>
    <row r="164" spans="14:24">
      <c r="N164" s="1"/>
      <c r="X164" s="1"/>
    </row>
    <row r="165" spans="14:24">
      <c r="N165" s="1"/>
      <c r="X165" s="1"/>
    </row>
    <row r="166" spans="14:24">
      <c r="N166" s="1"/>
      <c r="X166" s="1"/>
    </row>
    <row r="167" spans="14:24">
      <c r="N167" s="1"/>
      <c r="X167" s="1"/>
    </row>
    <row r="168" spans="14:24">
      <c r="N168" s="1"/>
      <c r="X168" s="1"/>
    </row>
  </sheetData>
  <mergeCells count="42">
    <mergeCell ref="AD2:AF2"/>
    <mergeCell ref="A1:D1"/>
    <mergeCell ref="B2:D2"/>
    <mergeCell ref="E2:N2"/>
    <mergeCell ref="O2:X2"/>
    <mergeCell ref="Z2:AC2"/>
    <mergeCell ref="AN28:AR28"/>
    <mergeCell ref="AN29:AR29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N27:AR27"/>
    <mergeCell ref="AN15:AR15"/>
    <mergeCell ref="AN16:AR16"/>
    <mergeCell ref="AN17:AR17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B69:H69"/>
    <mergeCell ref="P69:R69"/>
    <mergeCell ref="P70:R70"/>
    <mergeCell ref="AN30:AR30"/>
    <mergeCell ref="AN31:AR31"/>
    <mergeCell ref="AN32:AR32"/>
    <mergeCell ref="B68:H68"/>
    <mergeCell ref="P68:R68"/>
    <mergeCell ref="AN34:AR34"/>
    <mergeCell ref="AN57:AR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92"/>
  <sheetViews>
    <sheetView workbookViewId="0">
      <selection sqref="A1:D1"/>
    </sheetView>
  </sheetViews>
  <sheetFormatPr baseColWidth="10" defaultColWidth="11.42578125" defaultRowHeight="15"/>
  <cols>
    <col min="1" max="1" width="9.28515625" style="52" customWidth="1"/>
    <col min="2" max="2" width="3.85546875" style="52" customWidth="1"/>
    <col min="3" max="3" width="3.140625" style="52" customWidth="1"/>
    <col min="4" max="4" width="5.140625" style="52" customWidth="1"/>
    <col min="5" max="8" width="3.85546875" style="52" customWidth="1"/>
    <col min="9" max="9" width="3.28515625" style="52" customWidth="1"/>
    <col min="10" max="10" width="3.42578125" style="52" customWidth="1"/>
    <col min="11" max="11" width="3.85546875" style="52" customWidth="1"/>
    <col min="12" max="13" width="3.42578125" style="52" customWidth="1"/>
    <col min="14" max="14" width="5.140625" style="18" customWidth="1"/>
    <col min="15" max="18" width="3.85546875" style="52" customWidth="1"/>
    <col min="19" max="19" width="3.28515625" style="52" customWidth="1"/>
    <col min="20" max="20" width="3" style="52" customWidth="1"/>
    <col min="21" max="21" width="3.28515625" style="52" customWidth="1"/>
    <col min="22" max="22" width="3.42578125" style="52" customWidth="1"/>
    <col min="23" max="23" width="3.28515625" style="52" customWidth="1"/>
    <col min="24" max="24" width="4.7109375" style="18" customWidth="1"/>
    <col min="25" max="25" width="11.42578125" style="52"/>
    <col min="26" max="27" width="4.42578125" style="52" customWidth="1"/>
    <col min="28" max="28" width="4.28515625" style="52" customWidth="1"/>
    <col min="29" max="29" width="3" style="52" customWidth="1"/>
    <col min="30" max="30" width="5.42578125" style="52" customWidth="1"/>
    <col min="31" max="31" width="3.28515625" style="52" customWidth="1"/>
    <col min="32" max="32" width="3" style="52" customWidth="1"/>
    <col min="33" max="33" width="4.42578125" style="52" customWidth="1"/>
    <col min="34" max="34" width="5.85546875" style="52" customWidth="1"/>
    <col min="35" max="35" width="6.140625" style="52" customWidth="1"/>
    <col min="36" max="36" width="7.42578125" style="52" customWidth="1"/>
    <col min="37" max="37" width="4.7109375" style="52" customWidth="1"/>
    <col min="38" max="38" width="5.42578125" style="52" customWidth="1"/>
    <col min="39" max="39" width="4.140625" style="52" customWidth="1"/>
    <col min="40" max="40" width="22.85546875" style="52" customWidth="1"/>
    <col min="41" max="16384" width="11.42578125" style="52"/>
  </cols>
  <sheetData>
    <row r="1" spans="1:44" ht="15.75" thickBot="1">
      <c r="A1" s="104" t="s">
        <v>76</v>
      </c>
      <c r="B1" s="104"/>
      <c r="C1" s="104"/>
      <c r="D1" s="104"/>
      <c r="N1" s="57"/>
      <c r="X1" s="57"/>
    </row>
    <row r="2" spans="1:44" ht="15.75" thickBot="1">
      <c r="A2" s="53" t="s">
        <v>77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4" t="s">
        <v>78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I2" s="101" t="s">
        <v>8</v>
      </c>
      <c r="AJ2" s="102"/>
      <c r="AK2" s="57"/>
      <c r="AL2" s="57"/>
      <c r="AM2" s="57"/>
      <c r="AN2" s="8"/>
    </row>
    <row r="3" spans="1:44" ht="15.75" thickBot="1">
      <c r="A3" s="53" t="s">
        <v>9</v>
      </c>
      <c r="B3" s="53" t="s">
        <v>10</v>
      </c>
      <c r="C3" s="56" t="s">
        <v>11</v>
      </c>
      <c r="D3" s="54" t="s">
        <v>12</v>
      </c>
      <c r="E3" s="53" t="s">
        <v>13</v>
      </c>
      <c r="F3" s="56" t="s">
        <v>14</v>
      </c>
      <c r="G3" s="56" t="s">
        <v>15</v>
      </c>
      <c r="H3" s="56" t="s">
        <v>16</v>
      </c>
      <c r="I3" s="9" t="s">
        <v>17</v>
      </c>
      <c r="J3" s="53" t="s">
        <v>18</v>
      </c>
      <c r="K3" s="56" t="s">
        <v>19</v>
      </c>
      <c r="L3" s="56" t="s">
        <v>20</v>
      </c>
      <c r="M3" s="54" t="s">
        <v>21</v>
      </c>
      <c r="N3" s="4" t="s">
        <v>22</v>
      </c>
      <c r="O3" s="53" t="s">
        <v>13</v>
      </c>
      <c r="P3" s="56" t="s">
        <v>14</v>
      </c>
      <c r="Q3" s="56" t="s">
        <v>15</v>
      </c>
      <c r="R3" s="56" t="s">
        <v>16</v>
      </c>
      <c r="S3" s="56" t="s">
        <v>17</v>
      </c>
      <c r="T3" s="53" t="s">
        <v>18</v>
      </c>
      <c r="U3" s="56" t="s">
        <v>19</v>
      </c>
      <c r="V3" s="56" t="s">
        <v>20</v>
      </c>
      <c r="W3" s="54" t="s">
        <v>21</v>
      </c>
      <c r="X3" s="4" t="s">
        <v>22</v>
      </c>
      <c r="Z3" s="53" t="s">
        <v>23</v>
      </c>
      <c r="AA3" s="56" t="s">
        <v>24</v>
      </c>
      <c r="AB3" s="56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3" t="s">
        <v>30</v>
      </c>
      <c r="AJ3" s="54" t="s">
        <v>31</v>
      </c>
      <c r="AK3" s="54" t="s">
        <v>32</v>
      </c>
      <c r="AL3" s="4" t="s">
        <v>33</v>
      </c>
      <c r="AM3" s="54" t="s">
        <v>34</v>
      </c>
      <c r="AN3" s="4" t="s">
        <v>35</v>
      </c>
    </row>
    <row r="4" spans="1:44">
      <c r="A4" s="52">
        <v>1</v>
      </c>
      <c r="B4" s="12">
        <v>55</v>
      </c>
      <c r="C4" s="57">
        <v>27</v>
      </c>
      <c r="D4" s="13">
        <v>24</v>
      </c>
      <c r="E4" s="14"/>
      <c r="F4" s="15"/>
      <c r="G4" s="15"/>
      <c r="H4" s="15"/>
      <c r="I4" s="16">
        <v>1</v>
      </c>
      <c r="J4" s="17"/>
      <c r="K4" s="17"/>
      <c r="L4" s="17"/>
      <c r="M4" s="17"/>
      <c r="N4" s="18">
        <v>1</v>
      </c>
      <c r="O4" s="12"/>
      <c r="P4" s="57"/>
      <c r="Q4" s="57"/>
      <c r="R4" s="57"/>
      <c r="S4" s="57"/>
      <c r="T4" s="12"/>
      <c r="U4" s="57"/>
      <c r="V4" s="57"/>
      <c r="W4" s="13"/>
      <c r="Z4" s="12"/>
      <c r="AA4" s="57"/>
      <c r="AB4" s="57"/>
      <c r="AC4" s="19"/>
      <c r="AD4" s="14">
        <v>3</v>
      </c>
      <c r="AE4" s="20"/>
      <c r="AF4" s="21"/>
      <c r="AG4" s="18"/>
      <c r="AH4" s="18"/>
      <c r="AI4" s="14"/>
      <c r="AJ4" s="21">
        <v>1</v>
      </c>
      <c r="AK4" s="19"/>
      <c r="AL4" s="18">
        <v>1</v>
      </c>
      <c r="AM4" s="19"/>
      <c r="AN4" s="99"/>
      <c r="AO4" s="100"/>
      <c r="AP4" s="100"/>
      <c r="AQ4" s="100"/>
      <c r="AR4" s="100"/>
    </row>
    <row r="5" spans="1:44">
      <c r="A5" s="52">
        <v>2</v>
      </c>
      <c r="B5" s="12">
        <v>64</v>
      </c>
      <c r="C5" s="57">
        <v>29</v>
      </c>
      <c r="D5" s="13">
        <v>22</v>
      </c>
      <c r="E5" s="12">
        <v>2</v>
      </c>
      <c r="F5" s="17">
        <v>2</v>
      </c>
      <c r="G5" s="17">
        <v>2</v>
      </c>
      <c r="H5" s="17">
        <v>2</v>
      </c>
      <c r="I5" s="22">
        <v>1</v>
      </c>
      <c r="J5" s="57"/>
      <c r="K5" s="17"/>
      <c r="L5" s="17"/>
      <c r="M5" s="17"/>
      <c r="N5" s="18">
        <v>2</v>
      </c>
      <c r="O5" s="12"/>
      <c r="P5" s="17"/>
      <c r="Q5" s="17"/>
      <c r="R5" s="17"/>
      <c r="S5" s="17"/>
      <c r="T5" s="12"/>
      <c r="U5" s="57"/>
      <c r="V5" s="17"/>
      <c r="W5" s="13"/>
      <c r="Z5" s="12"/>
      <c r="AA5" s="57"/>
      <c r="AB5" s="57"/>
      <c r="AC5" s="18"/>
      <c r="AD5" s="12"/>
      <c r="AE5" s="57"/>
      <c r="AF5" s="13"/>
      <c r="AG5" s="18"/>
      <c r="AH5" s="18"/>
      <c r="AI5" s="12"/>
      <c r="AJ5" s="13"/>
      <c r="AK5" s="18"/>
      <c r="AL5" s="18"/>
      <c r="AM5" s="18"/>
      <c r="AN5" s="99"/>
      <c r="AO5" s="100"/>
      <c r="AP5" s="100"/>
      <c r="AQ5" s="100"/>
      <c r="AR5" s="100"/>
    </row>
    <row r="6" spans="1:44">
      <c r="A6" s="52">
        <v>3</v>
      </c>
      <c r="B6" s="12">
        <v>49</v>
      </c>
      <c r="C6" s="57">
        <v>28</v>
      </c>
      <c r="D6" s="13">
        <v>22</v>
      </c>
      <c r="E6" s="12"/>
      <c r="F6" s="17"/>
      <c r="G6" s="17"/>
      <c r="H6" s="17"/>
      <c r="I6" s="22"/>
      <c r="J6" s="57"/>
      <c r="K6" s="17"/>
      <c r="L6" s="57"/>
      <c r="M6" s="57"/>
      <c r="O6" s="12">
        <v>1</v>
      </c>
      <c r="P6" s="57">
        <v>1</v>
      </c>
      <c r="Q6" s="57">
        <v>1</v>
      </c>
      <c r="R6" s="57">
        <v>1</v>
      </c>
      <c r="S6" s="57">
        <v>1</v>
      </c>
      <c r="T6" s="12"/>
      <c r="U6" s="57"/>
      <c r="V6" s="57"/>
      <c r="W6" s="13"/>
      <c r="X6" s="18">
        <v>1</v>
      </c>
      <c r="Z6" s="12">
        <v>2</v>
      </c>
      <c r="AA6" s="57">
        <v>2</v>
      </c>
      <c r="AB6" s="57">
        <v>2</v>
      </c>
      <c r="AC6" s="18">
        <v>2</v>
      </c>
      <c r="AD6" s="12"/>
      <c r="AE6" s="57"/>
      <c r="AF6" s="13"/>
      <c r="AG6" s="18"/>
      <c r="AH6" s="18"/>
      <c r="AI6" s="12"/>
      <c r="AJ6" s="13"/>
      <c r="AK6" s="18"/>
      <c r="AL6" s="18"/>
      <c r="AM6" s="18"/>
      <c r="AN6" s="99" t="s">
        <v>79</v>
      </c>
      <c r="AO6" s="100"/>
      <c r="AP6" s="100"/>
      <c r="AQ6" s="100"/>
      <c r="AR6" s="100"/>
    </row>
    <row r="7" spans="1:44">
      <c r="A7" s="52">
        <v>4</v>
      </c>
      <c r="B7" s="12">
        <v>56</v>
      </c>
      <c r="C7" s="17">
        <v>30</v>
      </c>
      <c r="D7" s="13">
        <v>25</v>
      </c>
      <c r="E7" s="12">
        <v>1</v>
      </c>
      <c r="F7" s="17">
        <v>1</v>
      </c>
      <c r="G7" s="17">
        <v>1</v>
      </c>
      <c r="H7" s="17">
        <v>1</v>
      </c>
      <c r="I7" s="22">
        <v>1</v>
      </c>
      <c r="J7" s="57"/>
      <c r="K7" s="17"/>
      <c r="L7" s="57"/>
      <c r="M7" s="57"/>
      <c r="N7" s="18">
        <v>1</v>
      </c>
      <c r="O7" s="12"/>
      <c r="P7" s="57"/>
      <c r="Q7" s="57"/>
      <c r="R7" s="57"/>
      <c r="S7" s="57"/>
      <c r="T7" s="12"/>
      <c r="U7" s="57"/>
      <c r="V7" s="57"/>
      <c r="W7" s="13"/>
      <c r="Z7" s="12"/>
      <c r="AA7" s="57"/>
      <c r="AB7" s="57"/>
      <c r="AC7" s="18"/>
      <c r="AD7" s="12">
        <v>3</v>
      </c>
      <c r="AE7" s="57"/>
      <c r="AF7" s="13">
        <v>2</v>
      </c>
      <c r="AG7" s="18"/>
      <c r="AH7" s="18"/>
      <c r="AI7" s="12"/>
      <c r="AJ7" s="13"/>
      <c r="AK7" s="18"/>
      <c r="AL7" s="18"/>
      <c r="AM7" s="18"/>
      <c r="AN7" s="99"/>
      <c r="AO7" s="100"/>
      <c r="AP7" s="100"/>
      <c r="AQ7" s="100"/>
      <c r="AR7" s="100"/>
    </row>
    <row r="8" spans="1:44">
      <c r="A8" s="52">
        <v>5</v>
      </c>
      <c r="B8" s="12">
        <v>59</v>
      </c>
      <c r="C8" s="57">
        <v>28</v>
      </c>
      <c r="D8" s="13">
        <v>25</v>
      </c>
      <c r="E8" s="12">
        <v>2</v>
      </c>
      <c r="F8" s="57">
        <v>2</v>
      </c>
      <c r="G8" s="57">
        <v>2</v>
      </c>
      <c r="H8" s="57">
        <v>2</v>
      </c>
      <c r="I8" s="13">
        <v>2</v>
      </c>
      <c r="J8" s="57"/>
      <c r="K8" s="17"/>
      <c r="L8" s="57"/>
      <c r="M8" s="57"/>
      <c r="N8" s="18">
        <v>2</v>
      </c>
      <c r="O8" s="12">
        <v>1</v>
      </c>
      <c r="P8" s="57"/>
      <c r="Q8" s="57">
        <v>1</v>
      </c>
      <c r="R8" s="57"/>
      <c r="S8" s="57">
        <v>1</v>
      </c>
      <c r="T8" s="12"/>
      <c r="U8" s="57"/>
      <c r="V8" s="57"/>
      <c r="W8" s="13"/>
      <c r="X8" s="18">
        <v>1</v>
      </c>
      <c r="Z8" s="12"/>
      <c r="AA8" s="57"/>
      <c r="AB8" s="57"/>
      <c r="AC8" s="18"/>
      <c r="AD8" s="12"/>
      <c r="AE8" s="57">
        <v>1</v>
      </c>
      <c r="AF8" s="13"/>
      <c r="AG8" s="18">
        <v>1</v>
      </c>
      <c r="AH8" s="18"/>
      <c r="AI8" s="12">
        <v>1</v>
      </c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52">
        <v>6</v>
      </c>
      <c r="B9" s="12">
        <v>55</v>
      </c>
      <c r="C9" s="57">
        <v>32</v>
      </c>
      <c r="D9" s="13">
        <v>27</v>
      </c>
      <c r="E9" s="12">
        <v>1</v>
      </c>
      <c r="F9" s="57">
        <v>1</v>
      </c>
      <c r="G9" s="57">
        <v>1</v>
      </c>
      <c r="H9" s="57">
        <v>1</v>
      </c>
      <c r="I9" s="13">
        <v>1</v>
      </c>
      <c r="J9" s="57"/>
      <c r="K9" s="57"/>
      <c r="L9" s="57"/>
      <c r="M9" s="57"/>
      <c r="N9" s="18">
        <v>1</v>
      </c>
      <c r="O9" s="12"/>
      <c r="P9" s="57">
        <v>1</v>
      </c>
      <c r="Q9" s="57">
        <v>1</v>
      </c>
      <c r="R9" s="57">
        <v>1</v>
      </c>
      <c r="S9" s="57">
        <v>1</v>
      </c>
      <c r="T9" s="12"/>
      <c r="U9" s="57"/>
      <c r="V9" s="57"/>
      <c r="W9" s="13"/>
      <c r="X9" s="18">
        <v>1</v>
      </c>
      <c r="Z9" s="12"/>
      <c r="AA9" s="57"/>
      <c r="AB9" s="57"/>
      <c r="AC9" s="18"/>
      <c r="AD9" s="12"/>
      <c r="AE9" s="57">
        <v>2</v>
      </c>
      <c r="AF9" s="13"/>
      <c r="AG9" s="18">
        <v>1</v>
      </c>
      <c r="AH9" s="18"/>
      <c r="AI9" s="12">
        <v>1</v>
      </c>
      <c r="AJ9" s="13">
        <v>1</v>
      </c>
      <c r="AK9" s="18"/>
      <c r="AL9" s="18"/>
      <c r="AM9" s="18"/>
      <c r="AN9" s="99" t="s">
        <v>80</v>
      </c>
      <c r="AO9" s="100"/>
      <c r="AP9" s="100"/>
      <c r="AQ9" s="100"/>
      <c r="AR9" s="100"/>
    </row>
    <row r="10" spans="1:44">
      <c r="A10" s="52">
        <v>7</v>
      </c>
      <c r="B10" s="12">
        <v>50</v>
      </c>
      <c r="C10" s="57">
        <v>32</v>
      </c>
      <c r="D10" s="13">
        <v>24</v>
      </c>
      <c r="E10" s="12">
        <v>1</v>
      </c>
      <c r="F10" s="57">
        <v>1</v>
      </c>
      <c r="G10" s="57">
        <v>1</v>
      </c>
      <c r="H10" s="57">
        <v>1</v>
      </c>
      <c r="I10" s="13">
        <v>1</v>
      </c>
      <c r="J10" s="57"/>
      <c r="K10" s="57"/>
      <c r="L10" s="57"/>
      <c r="M10" s="57"/>
      <c r="N10" s="18">
        <v>1</v>
      </c>
      <c r="O10" s="12"/>
      <c r="P10" s="57"/>
      <c r="Q10" s="57"/>
      <c r="R10" s="57"/>
      <c r="S10" s="57"/>
      <c r="T10" s="12"/>
      <c r="U10" s="57"/>
      <c r="V10" s="57"/>
      <c r="W10" s="13"/>
      <c r="Z10" s="12"/>
      <c r="AA10" s="57"/>
      <c r="AB10" s="57"/>
      <c r="AC10" s="18"/>
      <c r="AD10" s="12"/>
      <c r="AE10" s="57"/>
      <c r="AF10" s="13"/>
      <c r="AG10" s="18"/>
      <c r="AH10" s="18"/>
      <c r="AI10" s="12"/>
      <c r="AJ10" s="13"/>
      <c r="AK10" s="18"/>
      <c r="AL10" s="18">
        <v>1</v>
      </c>
      <c r="AM10" s="18"/>
      <c r="AN10" s="99"/>
      <c r="AO10" s="100"/>
      <c r="AP10" s="100"/>
      <c r="AQ10" s="100"/>
      <c r="AR10" s="100"/>
    </row>
    <row r="11" spans="1:44">
      <c r="A11" s="52">
        <v>8</v>
      </c>
      <c r="B11" s="12">
        <v>80</v>
      </c>
      <c r="C11" s="57">
        <v>32</v>
      </c>
      <c r="D11" s="13">
        <v>27</v>
      </c>
      <c r="E11" s="12">
        <v>2</v>
      </c>
      <c r="F11" s="57">
        <v>2</v>
      </c>
      <c r="G11" s="57">
        <v>2</v>
      </c>
      <c r="H11" s="57">
        <v>2</v>
      </c>
      <c r="I11" s="13">
        <v>2</v>
      </c>
      <c r="J11" s="57"/>
      <c r="K11" s="57"/>
      <c r="L11" s="57"/>
      <c r="M11" s="57"/>
      <c r="N11" s="18">
        <v>2</v>
      </c>
      <c r="O11" s="12"/>
      <c r="P11" s="57"/>
      <c r="Q11" s="57"/>
      <c r="R11" s="57"/>
      <c r="S11" s="57"/>
      <c r="T11" s="12"/>
      <c r="U11" s="57"/>
      <c r="V11" s="57"/>
      <c r="W11" s="13"/>
      <c r="Z11" s="12"/>
      <c r="AA11" s="57"/>
      <c r="AB11" s="57"/>
      <c r="AC11" s="18"/>
      <c r="AD11" s="12"/>
      <c r="AE11" s="57"/>
      <c r="AF11" s="13"/>
      <c r="AG11" s="18"/>
      <c r="AH11" s="18"/>
      <c r="AI11" s="12"/>
      <c r="AJ11" s="13">
        <v>1</v>
      </c>
      <c r="AK11" s="18"/>
      <c r="AL11" s="18"/>
      <c r="AM11" s="18"/>
      <c r="AN11" s="99"/>
      <c r="AO11" s="100"/>
      <c r="AP11" s="100"/>
      <c r="AQ11" s="100"/>
      <c r="AR11" s="100"/>
    </row>
    <row r="12" spans="1:44">
      <c r="A12" s="52">
        <v>9</v>
      </c>
      <c r="B12" s="12">
        <v>53</v>
      </c>
      <c r="C12" s="57">
        <v>30</v>
      </c>
      <c r="D12" s="13">
        <v>26</v>
      </c>
      <c r="E12" s="12">
        <v>1</v>
      </c>
      <c r="F12" s="57">
        <v>1</v>
      </c>
      <c r="G12" s="57">
        <v>1</v>
      </c>
      <c r="H12" s="57">
        <v>1</v>
      </c>
      <c r="I12" s="13">
        <v>1</v>
      </c>
      <c r="J12" s="57"/>
      <c r="K12" s="57"/>
      <c r="L12" s="57"/>
      <c r="M12" s="57"/>
      <c r="N12" s="18">
        <v>1</v>
      </c>
      <c r="O12" s="12"/>
      <c r="P12" s="57"/>
      <c r="Q12" s="57"/>
      <c r="R12" s="57"/>
      <c r="S12" s="57"/>
      <c r="T12" s="12"/>
      <c r="U12" s="57"/>
      <c r="V12" s="57"/>
      <c r="W12" s="13"/>
      <c r="Z12" s="12"/>
      <c r="AA12" s="57"/>
      <c r="AB12" s="57"/>
      <c r="AC12" s="18"/>
      <c r="AD12" s="12">
        <v>3</v>
      </c>
      <c r="AE12" s="57">
        <v>2</v>
      </c>
      <c r="AF12" s="13"/>
      <c r="AG12" s="18">
        <v>1</v>
      </c>
      <c r="AH12" s="18"/>
      <c r="AI12" s="12"/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52">
        <v>10</v>
      </c>
      <c r="B13" s="12">
        <v>56</v>
      </c>
      <c r="C13" s="57">
        <v>29</v>
      </c>
      <c r="D13" s="13">
        <v>26</v>
      </c>
      <c r="E13" s="12">
        <v>1</v>
      </c>
      <c r="F13" s="57">
        <v>1</v>
      </c>
      <c r="G13" s="57">
        <v>1</v>
      </c>
      <c r="H13" s="57">
        <v>1</v>
      </c>
      <c r="I13" s="13">
        <v>1</v>
      </c>
      <c r="J13" s="57"/>
      <c r="K13" s="57"/>
      <c r="L13" s="57"/>
      <c r="M13" s="57"/>
      <c r="N13" s="18">
        <v>1</v>
      </c>
      <c r="O13" s="12">
        <v>1</v>
      </c>
      <c r="P13" s="57">
        <v>1</v>
      </c>
      <c r="Q13" s="57">
        <v>1</v>
      </c>
      <c r="R13" s="57">
        <v>1</v>
      </c>
      <c r="S13" s="57">
        <v>1</v>
      </c>
      <c r="T13" s="12"/>
      <c r="U13" s="57"/>
      <c r="V13" s="57"/>
      <c r="W13" s="13"/>
      <c r="X13" s="18">
        <v>1</v>
      </c>
      <c r="Z13" s="12"/>
      <c r="AA13" s="57"/>
      <c r="AB13" s="57"/>
      <c r="AC13" s="18"/>
      <c r="AD13" s="12"/>
      <c r="AE13" s="57"/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52">
        <v>11</v>
      </c>
      <c r="B14" s="12">
        <v>55</v>
      </c>
      <c r="C14" s="57">
        <v>26</v>
      </c>
      <c r="D14" s="13">
        <v>23</v>
      </c>
      <c r="E14" s="12">
        <v>1</v>
      </c>
      <c r="F14" s="57">
        <v>1</v>
      </c>
      <c r="G14" s="57">
        <v>1</v>
      </c>
      <c r="H14" s="57">
        <v>1</v>
      </c>
      <c r="I14" s="13">
        <v>1</v>
      </c>
      <c r="J14" s="57"/>
      <c r="K14" s="57"/>
      <c r="L14" s="57"/>
      <c r="M14" s="57"/>
      <c r="N14" s="18">
        <v>1</v>
      </c>
      <c r="O14" s="12"/>
      <c r="P14" s="57"/>
      <c r="Q14" s="57"/>
      <c r="R14" s="57"/>
      <c r="S14" s="57"/>
      <c r="T14" s="12"/>
      <c r="U14" s="57"/>
      <c r="V14" s="57"/>
      <c r="W14" s="13"/>
      <c r="Z14" s="12"/>
      <c r="AA14" s="57"/>
      <c r="AB14" s="57"/>
      <c r="AC14" s="18"/>
      <c r="AD14" s="12"/>
      <c r="AE14" s="57"/>
      <c r="AF14" s="13"/>
      <c r="AG14" s="18"/>
      <c r="AH14" s="18"/>
      <c r="AI14" s="12"/>
      <c r="AJ14" s="13"/>
      <c r="AK14" s="18"/>
      <c r="AL14" s="18"/>
      <c r="AM14" s="18"/>
      <c r="AN14" s="99"/>
      <c r="AO14" s="100"/>
      <c r="AP14" s="100"/>
      <c r="AQ14" s="100"/>
      <c r="AR14" s="100"/>
    </row>
    <row r="15" spans="1:44">
      <c r="A15" s="52">
        <v>12</v>
      </c>
      <c r="B15" s="12">
        <v>81</v>
      </c>
      <c r="C15" s="57">
        <v>30</v>
      </c>
      <c r="D15" s="13">
        <v>26</v>
      </c>
      <c r="E15" s="12">
        <v>2</v>
      </c>
      <c r="F15" s="57">
        <v>2</v>
      </c>
      <c r="G15" s="57">
        <v>2</v>
      </c>
      <c r="H15" s="57">
        <v>2</v>
      </c>
      <c r="I15" s="13">
        <v>2</v>
      </c>
      <c r="J15" s="57"/>
      <c r="K15" s="57"/>
      <c r="L15" s="57"/>
      <c r="M15" s="57"/>
      <c r="N15" s="18">
        <v>2</v>
      </c>
      <c r="O15" s="12"/>
      <c r="P15" s="57"/>
      <c r="Q15" s="57"/>
      <c r="R15" s="57"/>
      <c r="S15" s="57"/>
      <c r="T15" s="12"/>
      <c r="U15" s="57"/>
      <c r="V15" s="57"/>
      <c r="W15" s="13"/>
      <c r="Z15" s="12"/>
      <c r="AA15" s="57"/>
      <c r="AB15" s="57"/>
      <c r="AC15" s="18"/>
      <c r="AD15" s="12">
        <v>5</v>
      </c>
      <c r="AE15" s="57">
        <v>1</v>
      </c>
      <c r="AF15" s="13"/>
      <c r="AG15" s="18"/>
      <c r="AH15" s="18">
        <v>1</v>
      </c>
      <c r="AI15" s="12"/>
      <c r="AJ15" s="13"/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52">
        <v>13</v>
      </c>
      <c r="B16" s="12">
        <v>65</v>
      </c>
      <c r="C16" s="57">
        <v>32</v>
      </c>
      <c r="D16" s="13">
        <v>26</v>
      </c>
      <c r="E16" s="12">
        <v>1</v>
      </c>
      <c r="F16" s="57">
        <v>1</v>
      </c>
      <c r="G16" s="57">
        <v>1</v>
      </c>
      <c r="H16" s="57">
        <v>1</v>
      </c>
      <c r="I16" s="13">
        <v>1</v>
      </c>
      <c r="J16" s="57"/>
      <c r="K16" s="57"/>
      <c r="L16" s="57"/>
      <c r="M16" s="57"/>
      <c r="N16" s="18">
        <v>2</v>
      </c>
      <c r="O16" s="12">
        <v>1</v>
      </c>
      <c r="P16" s="57">
        <v>1</v>
      </c>
      <c r="Q16" s="57">
        <v>1</v>
      </c>
      <c r="R16" s="57">
        <v>1</v>
      </c>
      <c r="S16" s="57">
        <v>1</v>
      </c>
      <c r="T16" s="12"/>
      <c r="U16" s="57"/>
      <c r="V16" s="57"/>
      <c r="W16" s="13"/>
      <c r="X16" s="18">
        <v>1</v>
      </c>
      <c r="Z16" s="12"/>
      <c r="AA16" s="57"/>
      <c r="AB16" s="57"/>
      <c r="AC16" s="18"/>
      <c r="AD16" s="12">
        <v>1</v>
      </c>
      <c r="AE16" s="57"/>
      <c r="AF16" s="13"/>
      <c r="AG16" s="18"/>
      <c r="AH16" s="18">
        <v>1</v>
      </c>
      <c r="AI16" s="12"/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52">
        <v>14</v>
      </c>
      <c r="B17" s="12">
        <v>57</v>
      </c>
      <c r="C17" s="57">
        <v>28</v>
      </c>
      <c r="D17" s="13">
        <v>24</v>
      </c>
      <c r="E17" s="12">
        <v>2</v>
      </c>
      <c r="F17" s="57">
        <v>1</v>
      </c>
      <c r="G17" s="57">
        <v>1</v>
      </c>
      <c r="H17" s="57">
        <v>1</v>
      </c>
      <c r="I17" s="13">
        <v>1</v>
      </c>
      <c r="J17" s="57"/>
      <c r="K17" s="57"/>
      <c r="L17" s="57"/>
      <c r="M17" s="57"/>
      <c r="N17" s="18">
        <v>2</v>
      </c>
      <c r="O17" s="12"/>
      <c r="P17" s="57"/>
      <c r="Q17" s="57"/>
      <c r="R17" s="57"/>
      <c r="S17" s="57"/>
      <c r="T17" s="12"/>
      <c r="U17" s="57"/>
      <c r="V17" s="57"/>
      <c r="W17" s="13"/>
      <c r="Z17" s="12"/>
      <c r="AA17" s="57"/>
      <c r="AB17" s="57"/>
      <c r="AC17" s="18"/>
      <c r="AD17" s="12">
        <v>8</v>
      </c>
      <c r="AE17" s="57">
        <v>1</v>
      </c>
      <c r="AF17" s="13">
        <v>1</v>
      </c>
      <c r="AG17" s="18"/>
      <c r="AH17" s="18"/>
      <c r="AI17" s="12"/>
      <c r="AJ17" s="13"/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52">
        <v>15</v>
      </c>
      <c r="B18" s="12">
        <v>48</v>
      </c>
      <c r="C18" s="57">
        <v>27</v>
      </c>
      <c r="D18" s="13">
        <v>23</v>
      </c>
      <c r="E18" s="12">
        <v>1</v>
      </c>
      <c r="F18" s="57">
        <v>1</v>
      </c>
      <c r="G18" s="57">
        <v>1</v>
      </c>
      <c r="H18" s="57">
        <v>1</v>
      </c>
      <c r="I18" s="13">
        <v>1</v>
      </c>
      <c r="J18" s="57"/>
      <c r="K18" s="57"/>
      <c r="L18" s="57"/>
      <c r="M18" s="57"/>
      <c r="N18" s="18">
        <v>1</v>
      </c>
      <c r="O18" s="12"/>
      <c r="P18" s="57">
        <v>2</v>
      </c>
      <c r="Q18" s="57">
        <v>2</v>
      </c>
      <c r="R18" s="57">
        <v>1</v>
      </c>
      <c r="S18" s="57">
        <v>2</v>
      </c>
      <c r="T18" s="12"/>
      <c r="U18" s="57"/>
      <c r="V18" s="57"/>
      <c r="W18" s="13"/>
      <c r="X18" s="18">
        <v>2</v>
      </c>
      <c r="Z18" s="12"/>
      <c r="AA18" s="57"/>
      <c r="AB18" s="57"/>
      <c r="AC18" s="18"/>
      <c r="AD18" s="12">
        <v>6</v>
      </c>
      <c r="AE18" s="57"/>
      <c r="AF18" s="13"/>
      <c r="AG18" s="18">
        <v>2</v>
      </c>
      <c r="AH18" s="18"/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52">
        <v>16</v>
      </c>
      <c r="B19" s="12">
        <v>49</v>
      </c>
      <c r="C19" s="57">
        <v>26</v>
      </c>
      <c r="D19" s="13">
        <v>23</v>
      </c>
      <c r="E19" s="12">
        <v>1</v>
      </c>
      <c r="F19" s="57">
        <v>1</v>
      </c>
      <c r="G19" s="57">
        <v>1</v>
      </c>
      <c r="H19" s="57">
        <v>1</v>
      </c>
      <c r="I19" s="13">
        <v>1</v>
      </c>
      <c r="J19" s="57"/>
      <c r="K19" s="57"/>
      <c r="L19" s="57"/>
      <c r="M19" s="57"/>
      <c r="N19" s="18">
        <v>1</v>
      </c>
      <c r="O19" s="12">
        <v>1</v>
      </c>
      <c r="P19" s="57">
        <v>1</v>
      </c>
      <c r="Q19" s="57">
        <v>1</v>
      </c>
      <c r="R19" s="57">
        <v>1</v>
      </c>
      <c r="S19" s="57">
        <v>1</v>
      </c>
      <c r="T19" s="12"/>
      <c r="U19" s="57"/>
      <c r="V19" s="57"/>
      <c r="W19" s="13"/>
      <c r="X19" s="18">
        <v>1</v>
      </c>
      <c r="Z19" s="12"/>
      <c r="AA19" s="57"/>
      <c r="AB19" s="57"/>
      <c r="AC19" s="18"/>
      <c r="AD19" s="12">
        <v>6</v>
      </c>
      <c r="AE19" s="57"/>
      <c r="AF19" s="13"/>
      <c r="AG19" s="18"/>
      <c r="AH19" s="18">
        <v>1</v>
      </c>
      <c r="AI19" s="12"/>
      <c r="AJ19" s="13"/>
      <c r="AK19" s="18"/>
      <c r="AL19" s="18">
        <v>1</v>
      </c>
      <c r="AM19" s="18"/>
      <c r="AN19" s="99"/>
      <c r="AO19" s="100"/>
      <c r="AP19" s="100"/>
      <c r="AQ19" s="100"/>
      <c r="AR19" s="100"/>
    </row>
    <row r="20" spans="1:44">
      <c r="A20" s="52">
        <v>17</v>
      </c>
      <c r="B20" s="12">
        <v>66</v>
      </c>
      <c r="C20" s="57">
        <v>31</v>
      </c>
      <c r="D20" s="13">
        <v>26</v>
      </c>
      <c r="E20" s="12">
        <v>1</v>
      </c>
      <c r="F20" s="57">
        <v>1</v>
      </c>
      <c r="G20" s="57">
        <v>1</v>
      </c>
      <c r="H20" s="57">
        <v>1</v>
      </c>
      <c r="I20" s="13">
        <v>1</v>
      </c>
      <c r="J20" s="57"/>
      <c r="K20" s="57"/>
      <c r="L20" s="57"/>
      <c r="M20" s="57"/>
      <c r="N20" s="18">
        <v>1</v>
      </c>
      <c r="O20" s="12">
        <v>1</v>
      </c>
      <c r="P20" s="57">
        <v>1</v>
      </c>
      <c r="Q20" s="57">
        <v>1</v>
      </c>
      <c r="R20" s="57">
        <v>1</v>
      </c>
      <c r="S20" s="57">
        <v>1</v>
      </c>
      <c r="T20" s="12"/>
      <c r="U20" s="57"/>
      <c r="V20" s="57"/>
      <c r="W20" s="13"/>
      <c r="X20" s="18">
        <v>1</v>
      </c>
      <c r="Z20" s="12"/>
      <c r="AA20" s="57"/>
      <c r="AB20" s="57"/>
      <c r="AC20" s="18"/>
      <c r="AD20" s="12">
        <v>9</v>
      </c>
      <c r="AE20" s="57">
        <v>2</v>
      </c>
      <c r="AF20" s="13"/>
      <c r="AG20" s="18">
        <v>1</v>
      </c>
      <c r="AH20" s="18"/>
      <c r="AI20" s="12"/>
      <c r="AJ20" s="13"/>
      <c r="AK20" s="18"/>
      <c r="AL20" s="18"/>
      <c r="AM20" s="18"/>
      <c r="AN20" s="99"/>
      <c r="AO20" s="100"/>
      <c r="AP20" s="100"/>
      <c r="AQ20" s="100"/>
      <c r="AR20" s="100"/>
    </row>
    <row r="21" spans="1:44">
      <c r="A21" s="52">
        <v>18</v>
      </c>
      <c r="B21" s="12">
        <v>75</v>
      </c>
      <c r="C21" s="57">
        <v>28</v>
      </c>
      <c r="D21" s="13">
        <v>27</v>
      </c>
      <c r="E21" s="12"/>
      <c r="F21" s="57"/>
      <c r="G21" s="57"/>
      <c r="H21" s="57"/>
      <c r="I21" s="13">
        <v>2</v>
      </c>
      <c r="J21" s="57"/>
      <c r="K21" s="57"/>
      <c r="L21" s="57"/>
      <c r="M21" s="57"/>
      <c r="N21" s="18">
        <v>2</v>
      </c>
      <c r="O21" s="12"/>
      <c r="P21" s="57"/>
      <c r="Q21" s="57"/>
      <c r="R21" s="57"/>
      <c r="S21" s="57"/>
      <c r="T21" s="12"/>
      <c r="U21" s="57"/>
      <c r="V21" s="57"/>
      <c r="W21" s="13"/>
      <c r="Z21" s="12"/>
      <c r="AA21" s="57"/>
      <c r="AB21" s="57"/>
      <c r="AC21" s="18"/>
      <c r="AD21" s="12">
        <v>17</v>
      </c>
      <c r="AE21" s="57"/>
      <c r="AF21" s="13"/>
      <c r="AG21" s="18">
        <v>1</v>
      </c>
      <c r="AH21" s="18"/>
      <c r="AI21" s="12"/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52">
        <v>19</v>
      </c>
      <c r="B22" s="12">
        <v>58</v>
      </c>
      <c r="C22" s="57">
        <v>28</v>
      </c>
      <c r="D22" s="13">
        <v>25</v>
      </c>
      <c r="E22" s="12">
        <v>1</v>
      </c>
      <c r="F22" s="57">
        <v>1</v>
      </c>
      <c r="G22" s="57">
        <v>1</v>
      </c>
      <c r="H22" s="57">
        <v>1</v>
      </c>
      <c r="I22" s="13">
        <v>2</v>
      </c>
      <c r="J22" s="57"/>
      <c r="K22" s="57"/>
      <c r="L22" s="57"/>
      <c r="M22" s="57"/>
      <c r="N22" s="18">
        <v>2</v>
      </c>
      <c r="O22" s="12"/>
      <c r="P22" s="57"/>
      <c r="Q22" s="57"/>
      <c r="R22" s="57"/>
      <c r="S22" s="57"/>
      <c r="T22" s="12"/>
      <c r="U22" s="57"/>
      <c r="V22" s="57"/>
      <c r="W22" s="13"/>
      <c r="Z22" s="12"/>
      <c r="AA22" s="57"/>
      <c r="AB22" s="57"/>
      <c r="AC22" s="18"/>
      <c r="AD22" s="12">
        <v>6</v>
      </c>
      <c r="AE22" s="57">
        <v>2</v>
      </c>
      <c r="AF22" s="13">
        <v>1</v>
      </c>
      <c r="AG22" s="18">
        <v>1</v>
      </c>
      <c r="AH22" s="18"/>
      <c r="AI22" s="12"/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52">
        <v>20</v>
      </c>
      <c r="B23" s="12">
        <v>53</v>
      </c>
      <c r="C23" s="57">
        <v>30</v>
      </c>
      <c r="D23" s="13">
        <v>27</v>
      </c>
      <c r="E23" s="12">
        <v>1</v>
      </c>
      <c r="F23" s="57">
        <v>1</v>
      </c>
      <c r="G23" s="57">
        <v>1</v>
      </c>
      <c r="H23" s="57">
        <v>1</v>
      </c>
      <c r="I23" s="13">
        <v>2</v>
      </c>
      <c r="J23" s="57"/>
      <c r="K23" s="57"/>
      <c r="L23" s="57"/>
      <c r="M23" s="57"/>
      <c r="N23" s="18">
        <v>2</v>
      </c>
      <c r="O23" s="12"/>
      <c r="P23" s="57"/>
      <c r="Q23" s="57"/>
      <c r="R23" s="57"/>
      <c r="S23" s="57"/>
      <c r="T23" s="12"/>
      <c r="U23" s="57"/>
      <c r="V23" s="57"/>
      <c r="W23" s="13"/>
      <c r="Z23" s="12"/>
      <c r="AA23" s="57"/>
      <c r="AB23" s="57"/>
      <c r="AC23" s="18"/>
      <c r="AD23" s="12">
        <v>16</v>
      </c>
      <c r="AE23" s="57"/>
      <c r="AF23" s="13">
        <v>3</v>
      </c>
      <c r="AG23" s="18">
        <v>1</v>
      </c>
      <c r="AH23" s="18"/>
      <c r="AI23" s="12"/>
      <c r="AJ23" s="13">
        <v>1</v>
      </c>
      <c r="AK23" s="18"/>
      <c r="AL23" s="18"/>
      <c r="AM23" s="18"/>
      <c r="AN23" s="99"/>
      <c r="AO23" s="100"/>
      <c r="AP23" s="100"/>
      <c r="AQ23" s="100"/>
      <c r="AR23" s="100"/>
    </row>
    <row r="24" spans="1:44">
      <c r="A24" s="52">
        <v>21</v>
      </c>
      <c r="B24" s="12">
        <v>53</v>
      </c>
      <c r="C24" s="57">
        <v>26</v>
      </c>
      <c r="D24" s="13">
        <v>25</v>
      </c>
      <c r="E24" s="12">
        <v>1</v>
      </c>
      <c r="F24" s="57">
        <v>1</v>
      </c>
      <c r="G24" s="57">
        <v>1</v>
      </c>
      <c r="H24" s="57">
        <v>1</v>
      </c>
      <c r="I24" s="13">
        <v>1</v>
      </c>
      <c r="J24" s="57"/>
      <c r="K24" s="57"/>
      <c r="L24" s="57"/>
      <c r="M24" s="57"/>
      <c r="N24" s="18">
        <v>1</v>
      </c>
      <c r="O24" s="12">
        <v>1</v>
      </c>
      <c r="P24" s="57">
        <v>1</v>
      </c>
      <c r="Q24" s="57">
        <v>1</v>
      </c>
      <c r="R24" s="57">
        <v>1</v>
      </c>
      <c r="S24" s="57">
        <v>1</v>
      </c>
      <c r="T24" s="12"/>
      <c r="U24" s="57"/>
      <c r="V24" s="57"/>
      <c r="W24" s="13"/>
      <c r="X24" s="18">
        <v>1</v>
      </c>
      <c r="Z24" s="12"/>
      <c r="AA24" s="57"/>
      <c r="AB24" s="57"/>
      <c r="AC24" s="18"/>
      <c r="AD24" s="12">
        <v>1</v>
      </c>
      <c r="AE24" s="57"/>
      <c r="AF24" s="13"/>
      <c r="AG24" s="18"/>
      <c r="AH24" s="18"/>
      <c r="AI24" s="12"/>
      <c r="AJ24" s="13"/>
      <c r="AK24" s="18"/>
      <c r="AL24" s="18"/>
      <c r="AM24" s="18"/>
      <c r="AN24" s="99"/>
      <c r="AO24" s="100"/>
      <c r="AP24" s="100"/>
      <c r="AQ24" s="100"/>
      <c r="AR24" s="100"/>
    </row>
    <row r="25" spans="1:44">
      <c r="A25" s="52">
        <v>22</v>
      </c>
      <c r="B25" s="12">
        <v>61</v>
      </c>
      <c r="C25" s="57">
        <v>28</v>
      </c>
      <c r="D25" s="13">
        <v>23</v>
      </c>
      <c r="E25" s="12"/>
      <c r="F25" s="57">
        <v>1</v>
      </c>
      <c r="G25" s="57">
        <v>1</v>
      </c>
      <c r="H25" s="57">
        <v>1</v>
      </c>
      <c r="I25" s="13">
        <v>1</v>
      </c>
      <c r="J25" s="57"/>
      <c r="K25" s="57"/>
      <c r="L25" s="57"/>
      <c r="M25" s="57"/>
      <c r="N25" s="18">
        <v>1</v>
      </c>
      <c r="O25" s="12">
        <v>1</v>
      </c>
      <c r="P25" s="57">
        <v>1</v>
      </c>
      <c r="Q25" s="57">
        <v>1</v>
      </c>
      <c r="R25" s="57">
        <v>1</v>
      </c>
      <c r="S25" s="57">
        <v>1</v>
      </c>
      <c r="T25" s="12"/>
      <c r="U25" s="57"/>
      <c r="V25" s="57"/>
      <c r="W25" s="13"/>
      <c r="X25" s="18">
        <v>1</v>
      </c>
      <c r="Z25" s="12"/>
      <c r="AA25" s="57"/>
      <c r="AB25" s="57"/>
      <c r="AC25" s="18"/>
      <c r="AD25" s="12">
        <v>1</v>
      </c>
      <c r="AE25" s="57"/>
      <c r="AF25" s="13"/>
      <c r="AG25" s="18"/>
      <c r="AH25" s="18"/>
      <c r="AI25" s="12">
        <v>1</v>
      </c>
      <c r="AJ25" s="13"/>
      <c r="AK25" s="18"/>
      <c r="AL25" s="18"/>
      <c r="AM25" s="18"/>
      <c r="AN25" s="99"/>
      <c r="AO25" s="100"/>
      <c r="AP25" s="100"/>
      <c r="AQ25" s="100"/>
      <c r="AR25" s="100"/>
    </row>
    <row r="26" spans="1:44">
      <c r="A26" s="52">
        <v>23</v>
      </c>
      <c r="B26" s="12" t="s">
        <v>50</v>
      </c>
      <c r="C26" s="57" t="s">
        <v>50</v>
      </c>
      <c r="D26" s="13" t="s">
        <v>50</v>
      </c>
      <c r="E26" s="12">
        <v>1</v>
      </c>
      <c r="F26" s="57"/>
      <c r="G26" s="57">
        <v>1</v>
      </c>
      <c r="H26" s="57">
        <v>1</v>
      </c>
      <c r="I26" s="13">
        <v>1</v>
      </c>
      <c r="J26" s="57"/>
      <c r="K26" s="57"/>
      <c r="L26" s="57"/>
      <c r="M26" s="57"/>
      <c r="N26" s="18">
        <v>1</v>
      </c>
      <c r="O26" s="12"/>
      <c r="P26" s="57"/>
      <c r="Q26" s="57"/>
      <c r="R26" s="57"/>
      <c r="S26" s="57"/>
      <c r="T26" s="12"/>
      <c r="U26" s="57"/>
      <c r="V26" s="57"/>
      <c r="W26" s="13"/>
      <c r="Z26" s="12"/>
      <c r="AA26" s="57"/>
      <c r="AB26" s="57"/>
      <c r="AC26" s="18"/>
      <c r="AD26" s="12">
        <v>1</v>
      </c>
      <c r="AE26" s="57">
        <v>3</v>
      </c>
      <c r="AF26" s="13"/>
      <c r="AG26" s="18"/>
      <c r="AH26" s="18"/>
      <c r="AI26" s="12"/>
      <c r="AJ26" s="13">
        <v>1</v>
      </c>
      <c r="AK26" s="18"/>
      <c r="AL26" s="18"/>
      <c r="AM26" s="18"/>
      <c r="AN26" s="51"/>
      <c r="AO26" s="51"/>
      <c r="AP26" s="51"/>
      <c r="AQ26" s="51"/>
      <c r="AR26" s="51"/>
    </row>
    <row r="27" spans="1:44">
      <c r="A27" s="52">
        <v>24</v>
      </c>
      <c r="B27" s="12">
        <v>67</v>
      </c>
      <c r="C27" s="57">
        <v>31</v>
      </c>
      <c r="D27" s="13">
        <v>24</v>
      </c>
      <c r="E27" s="12">
        <v>2</v>
      </c>
      <c r="F27" s="57">
        <v>2</v>
      </c>
      <c r="G27" s="57">
        <v>2</v>
      </c>
      <c r="H27" s="57">
        <v>2</v>
      </c>
      <c r="I27" s="13">
        <v>2</v>
      </c>
      <c r="J27" s="57"/>
      <c r="K27" s="57"/>
      <c r="L27" s="57"/>
      <c r="M27" s="57"/>
      <c r="N27" s="18">
        <v>2</v>
      </c>
      <c r="O27" s="12"/>
      <c r="P27" s="57"/>
      <c r="Q27" s="57"/>
      <c r="R27" s="57"/>
      <c r="S27" s="57"/>
      <c r="T27" s="12"/>
      <c r="U27" s="57"/>
      <c r="V27" s="57"/>
      <c r="W27" s="13"/>
      <c r="Z27" s="12"/>
      <c r="AA27" s="57"/>
      <c r="AB27" s="57"/>
      <c r="AC27" s="18"/>
      <c r="AD27" s="12">
        <v>5</v>
      </c>
      <c r="AE27" s="57"/>
      <c r="AF27" s="13"/>
      <c r="AG27" s="18">
        <v>1</v>
      </c>
      <c r="AH27" s="18"/>
      <c r="AI27" s="12"/>
      <c r="AJ27" s="13"/>
      <c r="AK27" s="18"/>
      <c r="AL27" s="18"/>
      <c r="AM27" s="18"/>
      <c r="AN27" s="99"/>
      <c r="AO27" s="100"/>
      <c r="AP27" s="100"/>
      <c r="AQ27" s="100"/>
      <c r="AR27" s="100"/>
    </row>
    <row r="28" spans="1:44">
      <c r="A28" s="52">
        <v>25</v>
      </c>
      <c r="B28" s="12">
        <v>52</v>
      </c>
      <c r="C28" s="57">
        <v>26</v>
      </c>
      <c r="D28" s="13">
        <v>25</v>
      </c>
      <c r="E28" s="12">
        <v>2</v>
      </c>
      <c r="F28" s="57">
        <v>2</v>
      </c>
      <c r="G28" s="57">
        <v>2</v>
      </c>
      <c r="H28" s="57">
        <v>2</v>
      </c>
      <c r="I28" s="13">
        <v>2</v>
      </c>
      <c r="J28" s="57"/>
      <c r="K28" s="57"/>
      <c r="L28" s="57"/>
      <c r="M28" s="57"/>
      <c r="N28" s="18">
        <v>2</v>
      </c>
      <c r="O28" s="12"/>
      <c r="P28" s="57"/>
      <c r="Q28" s="57"/>
      <c r="R28" s="57"/>
      <c r="S28" s="57"/>
      <c r="T28" s="12"/>
      <c r="U28" s="57"/>
      <c r="V28" s="57"/>
      <c r="W28" s="13"/>
      <c r="Z28" s="12"/>
      <c r="AA28" s="57"/>
      <c r="AB28" s="57"/>
      <c r="AC28" s="18"/>
      <c r="AD28" s="12">
        <v>2</v>
      </c>
      <c r="AE28" s="57"/>
      <c r="AF28" s="13">
        <v>1</v>
      </c>
      <c r="AG28" s="18"/>
      <c r="AH28" s="18"/>
      <c r="AI28" s="12"/>
      <c r="AJ28" s="13"/>
      <c r="AK28" s="18"/>
      <c r="AL28" s="18"/>
      <c r="AM28" s="18"/>
      <c r="AN28" s="99"/>
      <c r="AO28" s="100"/>
      <c r="AP28" s="100"/>
      <c r="AQ28" s="100"/>
      <c r="AR28" s="100"/>
    </row>
    <row r="29" spans="1:44">
      <c r="A29" s="52">
        <v>26</v>
      </c>
      <c r="B29" s="12">
        <v>51</v>
      </c>
      <c r="C29" s="57">
        <v>24</v>
      </c>
      <c r="D29" s="13">
        <v>23</v>
      </c>
      <c r="E29" s="12">
        <v>1</v>
      </c>
      <c r="F29" s="57">
        <v>1</v>
      </c>
      <c r="G29" s="57">
        <v>1</v>
      </c>
      <c r="H29" s="57">
        <v>1</v>
      </c>
      <c r="I29" s="13">
        <v>1</v>
      </c>
      <c r="J29" s="57"/>
      <c r="K29" s="57"/>
      <c r="L29" s="57"/>
      <c r="M29" s="57"/>
      <c r="N29" s="18">
        <v>1</v>
      </c>
      <c r="O29" s="12"/>
      <c r="P29" s="57"/>
      <c r="Q29" s="57"/>
      <c r="R29" s="57"/>
      <c r="S29" s="57"/>
      <c r="T29" s="12"/>
      <c r="U29" s="57"/>
      <c r="V29" s="57"/>
      <c r="W29" s="13"/>
      <c r="Z29" s="12"/>
      <c r="AA29" s="57"/>
      <c r="AB29" s="57"/>
      <c r="AC29" s="18"/>
      <c r="AD29" s="12"/>
      <c r="AE29" s="57"/>
      <c r="AF29" s="13"/>
      <c r="AG29" s="18"/>
      <c r="AH29" s="18"/>
      <c r="AI29" s="12"/>
      <c r="AJ29" s="13"/>
      <c r="AK29" s="18"/>
      <c r="AL29" s="18"/>
      <c r="AM29" s="18"/>
      <c r="AN29" s="99"/>
      <c r="AO29" s="100"/>
      <c r="AP29" s="100"/>
      <c r="AQ29" s="100"/>
      <c r="AR29" s="100"/>
    </row>
    <row r="30" spans="1:44">
      <c r="A30" s="52">
        <v>27</v>
      </c>
      <c r="B30" s="12">
        <v>56</v>
      </c>
      <c r="C30" s="57">
        <v>25</v>
      </c>
      <c r="D30" s="13">
        <v>24</v>
      </c>
      <c r="E30" s="12"/>
      <c r="F30" s="57">
        <v>1</v>
      </c>
      <c r="G30" s="57">
        <v>1</v>
      </c>
      <c r="H30" s="57">
        <v>1</v>
      </c>
      <c r="I30" s="13">
        <v>1</v>
      </c>
      <c r="J30" s="57"/>
      <c r="K30" s="57"/>
      <c r="L30" s="57"/>
      <c r="M30" s="57"/>
      <c r="N30" s="18">
        <v>1</v>
      </c>
      <c r="O30" s="12">
        <v>3</v>
      </c>
      <c r="P30" s="57">
        <v>3</v>
      </c>
      <c r="Q30" s="57">
        <v>2</v>
      </c>
      <c r="R30" s="57">
        <v>4</v>
      </c>
      <c r="S30" s="57">
        <v>4</v>
      </c>
      <c r="T30" s="12"/>
      <c r="U30" s="57"/>
      <c r="V30" s="57"/>
      <c r="W30" s="13"/>
      <c r="X30" s="18">
        <v>4</v>
      </c>
      <c r="Z30" s="12"/>
      <c r="AA30" s="57"/>
      <c r="AB30" s="57"/>
      <c r="AC30" s="18"/>
      <c r="AD30" s="12">
        <v>3</v>
      </c>
      <c r="AE30" s="57"/>
      <c r="AF30" s="13"/>
      <c r="AG30" s="18"/>
      <c r="AH30" s="18">
        <v>1</v>
      </c>
      <c r="AI30" s="12"/>
      <c r="AJ30" s="13"/>
      <c r="AK30" s="18"/>
      <c r="AL30" s="18">
        <v>1</v>
      </c>
      <c r="AM30" s="18"/>
      <c r="AN30" s="99"/>
      <c r="AO30" s="100"/>
      <c r="AP30" s="100"/>
      <c r="AQ30" s="100"/>
      <c r="AR30" s="100"/>
    </row>
    <row r="31" spans="1:44">
      <c r="A31" s="52">
        <v>28</v>
      </c>
      <c r="B31" s="12">
        <v>64</v>
      </c>
      <c r="C31" s="57">
        <v>28</v>
      </c>
      <c r="D31" s="13">
        <v>24</v>
      </c>
      <c r="E31" s="12">
        <v>3</v>
      </c>
      <c r="F31" s="57">
        <v>3</v>
      </c>
      <c r="G31" s="57">
        <v>3</v>
      </c>
      <c r="H31" s="57">
        <v>3</v>
      </c>
      <c r="I31" s="13">
        <v>3</v>
      </c>
      <c r="J31" s="57"/>
      <c r="K31" s="57"/>
      <c r="L31" s="57"/>
      <c r="M31" s="57"/>
      <c r="N31" s="18">
        <v>3</v>
      </c>
      <c r="O31" s="12"/>
      <c r="P31" s="57"/>
      <c r="Q31" s="57"/>
      <c r="R31" s="57"/>
      <c r="S31" s="57"/>
      <c r="T31" s="12"/>
      <c r="U31" s="57"/>
      <c r="V31" s="57"/>
      <c r="W31" s="13"/>
      <c r="Z31" s="12"/>
      <c r="AA31" s="57"/>
      <c r="AB31" s="57"/>
      <c r="AC31" s="18"/>
      <c r="AD31" s="12"/>
      <c r="AE31" s="57"/>
      <c r="AF31" s="13"/>
      <c r="AG31" s="18">
        <v>1</v>
      </c>
      <c r="AH31" s="18"/>
      <c r="AI31" s="12"/>
      <c r="AJ31" s="13"/>
      <c r="AK31" s="18"/>
      <c r="AL31" s="18"/>
      <c r="AM31" s="18"/>
      <c r="AN31" s="99"/>
      <c r="AO31" s="100"/>
      <c r="AP31" s="100"/>
      <c r="AQ31" s="100"/>
      <c r="AR31" s="100"/>
    </row>
    <row r="32" spans="1:44">
      <c r="A32" s="52">
        <v>29</v>
      </c>
      <c r="B32" s="12">
        <v>45</v>
      </c>
      <c r="C32" s="57">
        <v>24</v>
      </c>
      <c r="D32" s="13">
        <v>23</v>
      </c>
      <c r="E32" s="12"/>
      <c r="F32" s="57"/>
      <c r="G32" s="57"/>
      <c r="H32" s="57"/>
      <c r="I32" s="13"/>
      <c r="J32" s="57"/>
      <c r="K32" s="57"/>
      <c r="L32" s="57"/>
      <c r="M32" s="57"/>
      <c r="O32" s="12">
        <v>3</v>
      </c>
      <c r="P32" s="57">
        <v>3</v>
      </c>
      <c r="Q32" s="57">
        <v>3</v>
      </c>
      <c r="R32" s="57">
        <v>3</v>
      </c>
      <c r="S32" s="57">
        <v>3</v>
      </c>
      <c r="T32" s="12"/>
      <c r="U32" s="57"/>
      <c r="V32" s="57"/>
      <c r="W32" s="13"/>
      <c r="X32" s="18">
        <v>3</v>
      </c>
      <c r="Z32" s="12"/>
      <c r="AA32" s="57"/>
      <c r="AB32" s="57"/>
      <c r="AC32" s="18"/>
      <c r="AD32" s="12">
        <v>1</v>
      </c>
      <c r="AE32" s="57"/>
      <c r="AF32" s="13">
        <v>1</v>
      </c>
      <c r="AG32" s="18"/>
      <c r="AH32" s="18"/>
      <c r="AI32" s="12"/>
      <c r="AJ32" s="13"/>
      <c r="AK32" s="18"/>
      <c r="AL32" s="18">
        <v>1</v>
      </c>
      <c r="AM32" s="18"/>
      <c r="AN32" s="99"/>
      <c r="AO32" s="100"/>
      <c r="AP32" s="100"/>
      <c r="AQ32" s="100"/>
      <c r="AR32" s="100"/>
    </row>
    <row r="33" spans="1:44">
      <c r="A33" s="52">
        <v>30</v>
      </c>
      <c r="B33" s="12">
        <v>88</v>
      </c>
      <c r="C33" s="57">
        <v>26</v>
      </c>
      <c r="D33" s="13">
        <v>25</v>
      </c>
      <c r="E33" s="12">
        <v>2</v>
      </c>
      <c r="F33" s="57">
        <v>3</v>
      </c>
      <c r="G33" s="57">
        <v>3</v>
      </c>
      <c r="H33" s="57">
        <v>3</v>
      </c>
      <c r="I33" s="13">
        <v>3</v>
      </c>
      <c r="J33" s="57"/>
      <c r="K33" s="57"/>
      <c r="L33" s="57"/>
      <c r="M33" s="57"/>
      <c r="N33" s="18">
        <v>3</v>
      </c>
      <c r="O33" s="12">
        <v>1</v>
      </c>
      <c r="P33" s="57"/>
      <c r="Q33" s="57"/>
      <c r="R33" s="57"/>
      <c r="S33" s="57">
        <v>1</v>
      </c>
      <c r="T33" s="12"/>
      <c r="U33" s="57"/>
      <c r="V33" s="57"/>
      <c r="W33" s="13"/>
      <c r="X33" s="18">
        <v>1</v>
      </c>
      <c r="Z33" s="12"/>
      <c r="AA33" s="57"/>
      <c r="AB33" s="57"/>
      <c r="AC33" s="18"/>
      <c r="AD33" s="12"/>
      <c r="AE33" s="57">
        <v>1</v>
      </c>
      <c r="AF33" s="13"/>
      <c r="AG33" s="18"/>
      <c r="AH33" s="18"/>
      <c r="AI33" s="12"/>
      <c r="AJ33" s="13"/>
      <c r="AK33" s="18"/>
      <c r="AL33" s="18"/>
      <c r="AM33" s="18"/>
      <c r="AN33" s="50"/>
      <c r="AO33" s="51"/>
      <c r="AP33" s="51"/>
      <c r="AQ33" s="51"/>
      <c r="AR33" s="51"/>
    </row>
    <row r="34" spans="1:44">
      <c r="A34" s="52">
        <v>31</v>
      </c>
      <c r="B34" s="12">
        <v>55</v>
      </c>
      <c r="C34" s="57">
        <v>30</v>
      </c>
      <c r="D34" s="13">
        <v>25</v>
      </c>
      <c r="E34" s="12">
        <v>1</v>
      </c>
      <c r="F34" s="57">
        <v>1</v>
      </c>
      <c r="G34" s="57">
        <v>1</v>
      </c>
      <c r="H34" s="57">
        <v>1</v>
      </c>
      <c r="I34" s="13">
        <v>1</v>
      </c>
      <c r="J34" s="57"/>
      <c r="K34" s="57"/>
      <c r="L34" s="57"/>
      <c r="M34" s="57"/>
      <c r="N34" s="18">
        <v>1</v>
      </c>
      <c r="O34" s="12"/>
      <c r="P34" s="57"/>
      <c r="Q34" s="57"/>
      <c r="R34" s="57"/>
      <c r="S34" s="57"/>
      <c r="T34" s="12"/>
      <c r="U34" s="57"/>
      <c r="V34" s="57"/>
      <c r="W34" s="13"/>
      <c r="Z34" s="12"/>
      <c r="AA34" s="57"/>
      <c r="AB34" s="57"/>
      <c r="AC34" s="18"/>
      <c r="AD34" s="12">
        <v>1</v>
      </c>
      <c r="AE34" s="57"/>
      <c r="AF34" s="13"/>
      <c r="AG34" s="18"/>
      <c r="AH34" s="18"/>
      <c r="AI34" s="12"/>
      <c r="AJ34" s="13"/>
      <c r="AK34" s="18"/>
      <c r="AL34" s="18"/>
      <c r="AM34" s="18"/>
      <c r="AN34" s="99"/>
      <c r="AO34" s="100"/>
      <c r="AP34" s="100"/>
      <c r="AQ34" s="100"/>
      <c r="AR34" s="100"/>
    </row>
    <row r="35" spans="1:44">
      <c r="A35" s="52">
        <v>32</v>
      </c>
      <c r="B35" s="12">
        <v>50</v>
      </c>
      <c r="C35" s="57">
        <v>25</v>
      </c>
      <c r="D35" s="13">
        <v>23</v>
      </c>
      <c r="E35" s="12">
        <v>1</v>
      </c>
      <c r="F35" s="57">
        <v>1</v>
      </c>
      <c r="G35" s="57">
        <v>2</v>
      </c>
      <c r="H35" s="57"/>
      <c r="I35" s="13">
        <v>2</v>
      </c>
      <c r="J35" s="57"/>
      <c r="K35" s="57"/>
      <c r="L35" s="57"/>
      <c r="M35" s="57"/>
      <c r="N35" s="18">
        <v>2</v>
      </c>
      <c r="O35" s="12"/>
      <c r="P35" s="57"/>
      <c r="Q35" s="57"/>
      <c r="R35" s="57"/>
      <c r="S35" s="57"/>
      <c r="T35" s="12"/>
      <c r="U35" s="57"/>
      <c r="V35" s="57"/>
      <c r="W35" s="13"/>
      <c r="Z35" s="12"/>
      <c r="AA35" s="57"/>
      <c r="AB35" s="57"/>
      <c r="AC35" s="18"/>
      <c r="AD35" s="12">
        <v>7</v>
      </c>
      <c r="AE35" s="57"/>
      <c r="AF35" s="13"/>
      <c r="AG35" s="18"/>
      <c r="AH35" s="18"/>
      <c r="AI35" s="12"/>
      <c r="AJ35" s="13"/>
      <c r="AK35" s="18"/>
      <c r="AL35" s="18"/>
      <c r="AM35" s="18"/>
      <c r="AN35" s="50"/>
      <c r="AO35" s="51"/>
      <c r="AP35" s="51"/>
      <c r="AQ35" s="51"/>
      <c r="AR35" s="51"/>
    </row>
    <row r="36" spans="1:44">
      <c r="A36" s="52">
        <v>33</v>
      </c>
      <c r="B36" s="12">
        <v>45</v>
      </c>
      <c r="C36" s="57">
        <v>27</v>
      </c>
      <c r="D36" s="13">
        <v>23</v>
      </c>
      <c r="E36" s="12">
        <v>1</v>
      </c>
      <c r="F36" s="57">
        <v>1</v>
      </c>
      <c r="G36" s="57">
        <v>1</v>
      </c>
      <c r="H36" s="57">
        <v>1</v>
      </c>
      <c r="I36" s="13">
        <v>1</v>
      </c>
      <c r="J36" s="57"/>
      <c r="K36" s="57"/>
      <c r="L36" s="57"/>
      <c r="M36" s="57"/>
      <c r="N36" s="18">
        <v>1</v>
      </c>
      <c r="O36" s="12"/>
      <c r="P36" s="57"/>
      <c r="Q36" s="57"/>
      <c r="R36" s="57"/>
      <c r="S36" s="57"/>
      <c r="T36" s="12"/>
      <c r="U36" s="57"/>
      <c r="V36" s="57"/>
      <c r="W36" s="13"/>
      <c r="Z36" s="12">
        <v>1</v>
      </c>
      <c r="AA36" s="57"/>
      <c r="AB36" s="57">
        <v>1</v>
      </c>
      <c r="AC36" s="18">
        <v>1</v>
      </c>
      <c r="AD36" s="12">
        <v>1</v>
      </c>
      <c r="AE36" s="57"/>
      <c r="AF36" s="13"/>
      <c r="AG36" s="18"/>
      <c r="AH36" s="18"/>
      <c r="AI36" s="12"/>
      <c r="AJ36" s="13"/>
      <c r="AK36" s="18"/>
      <c r="AL36" s="18"/>
      <c r="AM36" s="18"/>
      <c r="AN36" s="50" t="s">
        <v>81</v>
      </c>
      <c r="AO36" s="51"/>
      <c r="AP36" s="51"/>
      <c r="AQ36" s="51"/>
      <c r="AR36" s="51"/>
    </row>
    <row r="37" spans="1:44">
      <c r="A37" s="52">
        <v>34</v>
      </c>
      <c r="B37" s="12">
        <v>60</v>
      </c>
      <c r="C37" s="57">
        <v>30</v>
      </c>
      <c r="D37" s="13">
        <v>25</v>
      </c>
      <c r="E37" s="12">
        <v>2</v>
      </c>
      <c r="F37" s="57">
        <v>2</v>
      </c>
      <c r="G37" s="57">
        <v>2</v>
      </c>
      <c r="H37" s="57">
        <v>2</v>
      </c>
      <c r="I37" s="13">
        <v>2</v>
      </c>
      <c r="J37" s="57"/>
      <c r="K37" s="57"/>
      <c r="L37" s="57"/>
      <c r="M37" s="57"/>
      <c r="N37" s="18">
        <v>2</v>
      </c>
      <c r="O37" s="12">
        <v>2</v>
      </c>
      <c r="P37" s="57">
        <v>2</v>
      </c>
      <c r="Q37" s="57">
        <v>2</v>
      </c>
      <c r="R37" s="57">
        <v>2</v>
      </c>
      <c r="S37" s="57">
        <v>2</v>
      </c>
      <c r="T37" s="12"/>
      <c r="U37" s="57"/>
      <c r="V37" s="57"/>
      <c r="W37" s="13"/>
      <c r="X37" s="18">
        <v>2</v>
      </c>
      <c r="Z37" s="12"/>
      <c r="AA37" s="57"/>
      <c r="AB37" s="57"/>
      <c r="AC37" s="18"/>
      <c r="AD37" s="12">
        <v>1</v>
      </c>
      <c r="AE37" s="57">
        <v>1</v>
      </c>
      <c r="AF37" s="13"/>
      <c r="AG37" s="18"/>
      <c r="AH37" s="18"/>
      <c r="AI37" s="12"/>
      <c r="AJ37" s="13"/>
      <c r="AK37" s="18"/>
      <c r="AL37" s="18"/>
      <c r="AM37" s="18"/>
      <c r="AN37" s="50"/>
      <c r="AO37" s="51"/>
      <c r="AP37" s="51"/>
      <c r="AQ37" s="51"/>
      <c r="AR37" s="51"/>
    </row>
    <row r="38" spans="1:44">
      <c r="A38" s="52">
        <v>35</v>
      </c>
      <c r="B38" s="12">
        <v>85</v>
      </c>
      <c r="C38" s="57">
        <v>30</v>
      </c>
      <c r="D38" s="13">
        <v>26</v>
      </c>
      <c r="E38" s="12">
        <v>2</v>
      </c>
      <c r="F38" s="57">
        <v>2</v>
      </c>
      <c r="G38" s="57">
        <v>2</v>
      </c>
      <c r="H38" s="57">
        <v>1</v>
      </c>
      <c r="I38" s="13">
        <v>2</v>
      </c>
      <c r="J38" s="57"/>
      <c r="K38" s="57"/>
      <c r="L38" s="57"/>
      <c r="M38" s="57"/>
      <c r="N38" s="18">
        <v>2</v>
      </c>
      <c r="O38" s="12"/>
      <c r="P38" s="57"/>
      <c r="Q38" s="57">
        <v>1</v>
      </c>
      <c r="R38" s="57"/>
      <c r="S38" s="57">
        <v>1</v>
      </c>
      <c r="T38" s="12"/>
      <c r="U38" s="57"/>
      <c r="V38" s="57"/>
      <c r="W38" s="13"/>
      <c r="X38" s="18">
        <v>1</v>
      </c>
      <c r="Z38" s="12"/>
      <c r="AA38" s="57"/>
      <c r="AB38" s="57"/>
      <c r="AC38" s="18"/>
      <c r="AD38" s="12"/>
      <c r="AE38" s="57"/>
      <c r="AF38" s="13">
        <v>2</v>
      </c>
      <c r="AG38" s="18"/>
      <c r="AH38" s="18"/>
      <c r="AI38" s="12"/>
      <c r="AJ38" s="13"/>
      <c r="AK38" s="18"/>
      <c r="AL38" s="18"/>
      <c r="AM38" s="18"/>
      <c r="AN38" s="50"/>
      <c r="AO38" s="51"/>
      <c r="AP38" s="51"/>
      <c r="AQ38" s="51"/>
      <c r="AR38" s="51"/>
    </row>
    <row r="39" spans="1:44">
      <c r="A39" s="52">
        <v>36</v>
      </c>
      <c r="B39" s="12">
        <v>85</v>
      </c>
      <c r="C39" s="57">
        <v>35</v>
      </c>
      <c r="D39" s="13">
        <v>25</v>
      </c>
      <c r="E39" s="12">
        <v>2</v>
      </c>
      <c r="F39" s="57">
        <v>2</v>
      </c>
      <c r="G39" s="57">
        <v>2</v>
      </c>
      <c r="H39" s="57">
        <v>2</v>
      </c>
      <c r="I39" s="13">
        <v>2</v>
      </c>
      <c r="J39" s="57"/>
      <c r="K39" s="57"/>
      <c r="L39" s="57"/>
      <c r="M39" s="57"/>
      <c r="N39" s="18">
        <v>2</v>
      </c>
      <c r="O39" s="12"/>
      <c r="P39" s="57"/>
      <c r="Q39" s="57"/>
      <c r="R39" s="57"/>
      <c r="S39" s="57"/>
      <c r="T39" s="12"/>
      <c r="U39" s="57"/>
      <c r="V39" s="57"/>
      <c r="W39" s="13"/>
      <c r="Z39" s="12"/>
      <c r="AA39" s="57"/>
      <c r="AB39" s="57"/>
      <c r="AC39" s="18"/>
      <c r="AD39" s="12"/>
      <c r="AE39" s="57"/>
      <c r="AF39" s="13"/>
      <c r="AG39" s="18"/>
      <c r="AH39" s="18"/>
      <c r="AI39" s="12"/>
      <c r="AJ39" s="13"/>
      <c r="AK39" s="18"/>
      <c r="AL39" s="18"/>
      <c r="AM39" s="18"/>
      <c r="AN39" s="50"/>
      <c r="AO39" s="51"/>
      <c r="AP39" s="51"/>
      <c r="AQ39" s="51"/>
      <c r="AR39" s="51"/>
    </row>
    <row r="40" spans="1:44">
      <c r="A40" s="52">
        <v>37</v>
      </c>
      <c r="B40" s="12">
        <v>55</v>
      </c>
      <c r="C40" s="57">
        <v>30</v>
      </c>
      <c r="D40" s="13">
        <v>27</v>
      </c>
      <c r="E40" s="12">
        <v>1</v>
      </c>
      <c r="F40" s="57">
        <v>1</v>
      </c>
      <c r="G40" s="57">
        <v>1</v>
      </c>
      <c r="H40" s="57">
        <v>1</v>
      </c>
      <c r="I40" s="13">
        <v>1</v>
      </c>
      <c r="J40" s="57"/>
      <c r="K40" s="57"/>
      <c r="L40" s="57"/>
      <c r="M40" s="57"/>
      <c r="N40" s="18">
        <v>1</v>
      </c>
      <c r="O40" s="12"/>
      <c r="P40" s="57"/>
      <c r="Q40" s="57"/>
      <c r="R40" s="57"/>
      <c r="S40" s="57"/>
      <c r="T40" s="12"/>
      <c r="U40" s="57"/>
      <c r="V40" s="57"/>
      <c r="W40" s="13"/>
      <c r="Z40" s="12">
        <v>1</v>
      </c>
      <c r="AA40" s="57">
        <v>1</v>
      </c>
      <c r="AB40" s="57">
        <v>1</v>
      </c>
      <c r="AC40" s="18">
        <v>1</v>
      </c>
      <c r="AD40" s="12">
        <v>4</v>
      </c>
      <c r="AE40" s="57"/>
      <c r="AF40" s="13"/>
      <c r="AG40" s="18"/>
      <c r="AH40" s="18"/>
      <c r="AI40" s="12"/>
      <c r="AJ40" s="13"/>
      <c r="AK40" s="18"/>
      <c r="AL40" s="18"/>
      <c r="AM40" s="18"/>
      <c r="AN40" s="50" t="s">
        <v>82</v>
      </c>
      <c r="AO40" s="51"/>
      <c r="AP40" s="51"/>
      <c r="AQ40" s="51"/>
      <c r="AR40" s="51"/>
    </row>
    <row r="41" spans="1:44">
      <c r="A41" s="52">
        <v>38</v>
      </c>
      <c r="B41" s="12">
        <v>70</v>
      </c>
      <c r="C41" s="57">
        <v>28</v>
      </c>
      <c r="D41" s="13">
        <v>25</v>
      </c>
      <c r="E41" s="12">
        <v>3</v>
      </c>
      <c r="F41" s="57">
        <v>3</v>
      </c>
      <c r="G41" s="57">
        <v>3</v>
      </c>
      <c r="H41" s="57">
        <v>3</v>
      </c>
      <c r="I41" s="13">
        <v>3</v>
      </c>
      <c r="J41" s="57"/>
      <c r="K41" s="57"/>
      <c r="L41" s="57"/>
      <c r="M41" s="57"/>
      <c r="N41" s="18">
        <v>1</v>
      </c>
      <c r="O41" s="12"/>
      <c r="P41" s="57">
        <v>1</v>
      </c>
      <c r="Q41" s="57">
        <v>1</v>
      </c>
      <c r="R41" s="57">
        <v>1</v>
      </c>
      <c r="S41" s="57">
        <v>1</v>
      </c>
      <c r="T41" s="12"/>
      <c r="U41" s="57"/>
      <c r="V41" s="57"/>
      <c r="W41" s="13"/>
      <c r="X41" s="18">
        <v>1</v>
      </c>
      <c r="Z41" s="12">
        <v>1</v>
      </c>
      <c r="AA41" s="57">
        <v>1</v>
      </c>
      <c r="AB41" s="57">
        <v>1</v>
      </c>
      <c r="AC41" s="18">
        <v>1</v>
      </c>
      <c r="AD41" s="12">
        <v>3</v>
      </c>
      <c r="AE41" s="57"/>
      <c r="AF41" s="13"/>
      <c r="AG41" s="18"/>
      <c r="AH41" s="18"/>
      <c r="AI41" s="12"/>
      <c r="AJ41" s="13"/>
      <c r="AK41" s="18"/>
      <c r="AL41" s="18"/>
      <c r="AM41" s="18"/>
      <c r="AN41" s="50" t="s">
        <v>82</v>
      </c>
      <c r="AO41" s="51"/>
      <c r="AP41" s="51"/>
      <c r="AQ41" s="51"/>
      <c r="AR41" s="51"/>
    </row>
    <row r="42" spans="1:44">
      <c r="A42" s="52">
        <v>39</v>
      </c>
      <c r="B42" s="12">
        <v>69</v>
      </c>
      <c r="C42" s="57">
        <v>28</v>
      </c>
      <c r="D42" s="13">
        <v>25</v>
      </c>
      <c r="E42" s="12">
        <v>2</v>
      </c>
      <c r="F42" s="57">
        <v>2</v>
      </c>
      <c r="G42" s="57">
        <v>2</v>
      </c>
      <c r="H42" s="57">
        <v>2</v>
      </c>
      <c r="I42" s="13">
        <v>2</v>
      </c>
      <c r="J42" s="57"/>
      <c r="K42" s="57"/>
      <c r="L42" s="57"/>
      <c r="M42" s="57"/>
      <c r="N42" s="18">
        <v>2</v>
      </c>
      <c r="O42" s="12"/>
      <c r="P42" s="57"/>
      <c r="Q42" s="57"/>
      <c r="R42" s="57"/>
      <c r="S42" s="57"/>
      <c r="T42" s="12"/>
      <c r="U42" s="57"/>
      <c r="V42" s="57"/>
      <c r="W42" s="13"/>
      <c r="Z42" s="12"/>
      <c r="AA42" s="57"/>
      <c r="AB42" s="57"/>
      <c r="AC42" s="18"/>
      <c r="AD42" s="12">
        <v>3</v>
      </c>
      <c r="AE42" s="57"/>
      <c r="AF42" s="13">
        <v>2</v>
      </c>
      <c r="AG42" s="18">
        <v>1</v>
      </c>
      <c r="AH42" s="18"/>
      <c r="AI42" s="12"/>
      <c r="AJ42" s="13">
        <v>2</v>
      </c>
      <c r="AK42" s="18"/>
      <c r="AL42" s="18">
        <v>1</v>
      </c>
      <c r="AM42" s="18"/>
      <c r="AN42" s="50"/>
      <c r="AO42" s="51"/>
      <c r="AP42" s="51"/>
      <c r="AQ42" s="51"/>
      <c r="AR42" s="51"/>
    </row>
    <row r="43" spans="1:44">
      <c r="A43" s="52">
        <v>40</v>
      </c>
      <c r="B43" s="12">
        <v>80</v>
      </c>
      <c r="C43" s="57">
        <v>27</v>
      </c>
      <c r="D43" s="13">
        <v>22</v>
      </c>
      <c r="E43" s="12">
        <v>6</v>
      </c>
      <c r="F43" s="57">
        <v>6</v>
      </c>
      <c r="G43" s="57">
        <v>5</v>
      </c>
      <c r="H43" s="57">
        <v>6</v>
      </c>
      <c r="I43" s="13">
        <v>6</v>
      </c>
      <c r="J43" s="57"/>
      <c r="K43" s="57"/>
      <c r="L43" s="57"/>
      <c r="M43" s="57"/>
      <c r="N43" s="18">
        <v>6</v>
      </c>
      <c r="O43" s="12">
        <v>1</v>
      </c>
      <c r="P43" s="57">
        <v>1</v>
      </c>
      <c r="Q43" s="57">
        <v>1</v>
      </c>
      <c r="R43" s="57">
        <v>1</v>
      </c>
      <c r="S43" s="57">
        <v>1</v>
      </c>
      <c r="T43" s="12"/>
      <c r="U43" s="57"/>
      <c r="V43" s="57"/>
      <c r="W43" s="13"/>
      <c r="X43" s="18">
        <v>1</v>
      </c>
      <c r="Z43" s="12"/>
      <c r="AA43" s="57"/>
      <c r="AB43" s="57"/>
      <c r="AC43" s="18"/>
      <c r="AD43" s="12">
        <v>2</v>
      </c>
      <c r="AE43" s="57"/>
      <c r="AF43" s="13"/>
      <c r="AG43" s="18"/>
      <c r="AH43" s="18">
        <v>1</v>
      </c>
      <c r="AI43" s="12"/>
      <c r="AJ43" s="13"/>
      <c r="AK43" s="18"/>
      <c r="AL43" s="18"/>
      <c r="AM43" s="18"/>
      <c r="AN43" s="50"/>
      <c r="AO43" s="51"/>
      <c r="AP43" s="51"/>
      <c r="AQ43" s="51"/>
      <c r="AR43" s="51"/>
    </row>
    <row r="44" spans="1:44">
      <c r="A44" s="52">
        <v>41</v>
      </c>
      <c r="B44" s="12">
        <v>45</v>
      </c>
      <c r="C44" s="57">
        <v>27</v>
      </c>
      <c r="D44" s="13">
        <v>22</v>
      </c>
      <c r="E44" s="12">
        <v>1</v>
      </c>
      <c r="F44" s="57">
        <v>1</v>
      </c>
      <c r="G44" s="57">
        <v>1</v>
      </c>
      <c r="H44" s="57">
        <v>1</v>
      </c>
      <c r="I44" s="13">
        <v>1</v>
      </c>
      <c r="J44" s="57"/>
      <c r="K44" s="57"/>
      <c r="L44" s="57"/>
      <c r="M44" s="57"/>
      <c r="N44" s="18">
        <v>1</v>
      </c>
      <c r="O44" s="12"/>
      <c r="P44" s="57"/>
      <c r="Q44" s="57"/>
      <c r="R44" s="57"/>
      <c r="S44" s="57"/>
      <c r="T44" s="12"/>
      <c r="U44" s="57"/>
      <c r="V44" s="57"/>
      <c r="W44" s="13"/>
      <c r="Z44" s="12"/>
      <c r="AA44" s="57"/>
      <c r="AB44" s="57"/>
      <c r="AC44" s="18"/>
      <c r="AD44" s="12"/>
      <c r="AE44" s="57"/>
      <c r="AF44" s="13"/>
      <c r="AG44" s="18"/>
      <c r="AH44" s="18"/>
      <c r="AI44" s="12"/>
      <c r="AJ44" s="13"/>
      <c r="AK44" s="18"/>
      <c r="AL44" s="18"/>
      <c r="AM44" s="18"/>
      <c r="AN44" s="50"/>
      <c r="AO44" s="51"/>
      <c r="AP44" s="51"/>
      <c r="AQ44" s="51"/>
      <c r="AR44" s="51"/>
    </row>
    <row r="45" spans="1:44">
      <c r="A45" s="52">
        <v>42</v>
      </c>
      <c r="B45" s="12" t="s">
        <v>50</v>
      </c>
      <c r="C45" s="57" t="s">
        <v>50</v>
      </c>
      <c r="D45" s="13" t="s">
        <v>50</v>
      </c>
      <c r="E45" s="12">
        <v>2</v>
      </c>
      <c r="F45" s="57">
        <v>2</v>
      </c>
      <c r="G45" s="57">
        <v>2</v>
      </c>
      <c r="H45" s="57">
        <v>3</v>
      </c>
      <c r="I45" s="13">
        <v>3</v>
      </c>
      <c r="J45" s="57"/>
      <c r="K45" s="57"/>
      <c r="L45" s="57"/>
      <c r="M45" s="57"/>
      <c r="N45" s="18">
        <v>3</v>
      </c>
      <c r="O45" s="12">
        <v>1</v>
      </c>
      <c r="P45" s="57">
        <v>1</v>
      </c>
      <c r="Q45" s="57"/>
      <c r="R45" s="57"/>
      <c r="S45" s="57">
        <v>1</v>
      </c>
      <c r="T45" s="12"/>
      <c r="U45" s="57"/>
      <c r="V45" s="57"/>
      <c r="W45" s="13"/>
      <c r="X45" s="18">
        <v>1</v>
      </c>
      <c r="Z45" s="12"/>
      <c r="AA45" s="57"/>
      <c r="AB45" s="57"/>
      <c r="AC45" s="18"/>
      <c r="AD45" s="12">
        <v>1</v>
      </c>
      <c r="AE45" s="57"/>
      <c r="AF45" s="13"/>
      <c r="AG45" s="18"/>
      <c r="AH45" s="18"/>
      <c r="AI45" s="12"/>
      <c r="AJ45" s="13"/>
      <c r="AK45" s="18"/>
      <c r="AL45" s="18"/>
      <c r="AM45" s="18"/>
      <c r="AN45" s="50"/>
      <c r="AO45" s="51"/>
      <c r="AP45" s="51"/>
      <c r="AQ45" s="51"/>
      <c r="AR45" s="51"/>
    </row>
    <row r="46" spans="1:44">
      <c r="A46" s="52">
        <v>43</v>
      </c>
      <c r="B46" s="12">
        <v>70</v>
      </c>
      <c r="C46" s="57">
        <v>26</v>
      </c>
      <c r="D46" s="13">
        <v>25</v>
      </c>
      <c r="E46" s="12">
        <v>3</v>
      </c>
      <c r="F46" s="57">
        <v>3</v>
      </c>
      <c r="G46" s="57">
        <v>3</v>
      </c>
      <c r="H46" s="57">
        <v>3</v>
      </c>
      <c r="I46" s="13">
        <v>3</v>
      </c>
      <c r="J46" s="57"/>
      <c r="K46" s="57"/>
      <c r="L46" s="57"/>
      <c r="M46" s="57"/>
      <c r="N46" s="18">
        <v>3</v>
      </c>
      <c r="O46" s="12">
        <v>1</v>
      </c>
      <c r="P46" s="57">
        <v>1</v>
      </c>
      <c r="Q46" s="57">
        <v>1</v>
      </c>
      <c r="R46" s="57">
        <v>1</v>
      </c>
      <c r="S46" s="57">
        <v>1</v>
      </c>
      <c r="T46" s="12"/>
      <c r="U46" s="57"/>
      <c r="V46" s="57"/>
      <c r="W46" s="13"/>
      <c r="X46" s="18">
        <v>1</v>
      </c>
      <c r="Z46" s="12"/>
      <c r="AA46" s="57"/>
      <c r="AB46" s="57"/>
      <c r="AC46" s="18"/>
      <c r="AD46" s="12">
        <v>1</v>
      </c>
      <c r="AE46" s="57"/>
      <c r="AF46" s="13"/>
      <c r="AG46" s="18">
        <v>1</v>
      </c>
      <c r="AH46" s="18"/>
      <c r="AI46" s="12"/>
      <c r="AJ46" s="13"/>
      <c r="AK46" s="18"/>
      <c r="AL46" s="18"/>
      <c r="AM46" s="18"/>
      <c r="AN46" s="50"/>
      <c r="AO46" s="51"/>
      <c r="AP46" s="51"/>
      <c r="AQ46" s="51"/>
      <c r="AR46" s="51"/>
    </row>
    <row r="47" spans="1:44">
      <c r="A47" s="52">
        <v>44</v>
      </c>
      <c r="B47" s="12">
        <v>44</v>
      </c>
      <c r="C47" s="57">
        <v>24</v>
      </c>
      <c r="D47" s="13">
        <v>202</v>
      </c>
      <c r="E47" s="12">
        <v>2</v>
      </c>
      <c r="F47" s="57">
        <v>2</v>
      </c>
      <c r="G47" s="57">
        <v>1</v>
      </c>
      <c r="H47" s="57">
        <v>1</v>
      </c>
      <c r="I47" s="13">
        <v>2</v>
      </c>
      <c r="J47" s="57"/>
      <c r="K47" s="57"/>
      <c r="L47" s="57"/>
      <c r="M47" s="57"/>
      <c r="N47" s="18">
        <v>2</v>
      </c>
      <c r="O47" s="12"/>
      <c r="P47" s="57"/>
      <c r="Q47" s="57"/>
      <c r="R47" s="57"/>
      <c r="S47" s="57"/>
      <c r="T47" s="12"/>
      <c r="U47" s="57"/>
      <c r="V47" s="57"/>
      <c r="W47" s="13"/>
      <c r="Z47" s="12"/>
      <c r="AA47" s="57"/>
      <c r="AB47" s="57"/>
      <c r="AC47" s="18"/>
      <c r="AD47" s="12">
        <v>2</v>
      </c>
      <c r="AE47" s="57"/>
      <c r="AF47" s="13"/>
      <c r="AG47" s="18"/>
      <c r="AH47" s="18"/>
      <c r="AI47" s="12"/>
      <c r="AJ47" s="13"/>
      <c r="AK47" s="18"/>
      <c r="AL47" s="18"/>
      <c r="AM47" s="18"/>
      <c r="AN47" s="50"/>
      <c r="AO47" s="51"/>
      <c r="AP47" s="51"/>
      <c r="AQ47" s="51"/>
      <c r="AR47" s="51"/>
    </row>
    <row r="48" spans="1:44">
      <c r="A48" s="52">
        <v>45</v>
      </c>
      <c r="B48" s="12">
        <v>66</v>
      </c>
      <c r="C48" s="57">
        <v>25</v>
      </c>
      <c r="D48" s="13">
        <v>22</v>
      </c>
      <c r="E48" s="12">
        <v>2</v>
      </c>
      <c r="F48" s="57">
        <v>2</v>
      </c>
      <c r="G48" s="57">
        <v>2</v>
      </c>
      <c r="H48" s="57">
        <v>2</v>
      </c>
      <c r="I48" s="13">
        <v>2</v>
      </c>
      <c r="J48" s="57"/>
      <c r="K48" s="57"/>
      <c r="L48" s="57"/>
      <c r="M48" s="57"/>
      <c r="N48" s="18">
        <v>2</v>
      </c>
      <c r="O48" s="12">
        <v>3</v>
      </c>
      <c r="P48" s="57">
        <v>3</v>
      </c>
      <c r="Q48" s="57">
        <v>3</v>
      </c>
      <c r="R48" s="57">
        <v>3</v>
      </c>
      <c r="S48" s="57">
        <v>3</v>
      </c>
      <c r="T48" s="12"/>
      <c r="U48" s="57"/>
      <c r="V48" s="57"/>
      <c r="W48" s="13"/>
      <c r="X48" s="18">
        <v>3</v>
      </c>
      <c r="Z48" s="12"/>
      <c r="AA48" s="57"/>
      <c r="AB48" s="57"/>
      <c r="AC48" s="18"/>
      <c r="AD48" s="12">
        <v>1</v>
      </c>
      <c r="AE48" s="57"/>
      <c r="AF48" s="13"/>
      <c r="AG48" s="18"/>
      <c r="AH48" s="18"/>
      <c r="AI48" s="12"/>
      <c r="AJ48" s="13"/>
      <c r="AK48" s="18"/>
      <c r="AL48" s="18"/>
      <c r="AM48" s="18"/>
      <c r="AN48" s="50"/>
      <c r="AO48" s="51"/>
      <c r="AP48" s="51"/>
      <c r="AQ48" s="51"/>
      <c r="AR48" s="51"/>
    </row>
    <row r="49" spans="1:44">
      <c r="A49" s="52">
        <v>46</v>
      </c>
      <c r="B49" s="12">
        <v>50</v>
      </c>
      <c r="C49" s="57">
        <v>26</v>
      </c>
      <c r="D49" s="13">
        <v>20</v>
      </c>
      <c r="E49" s="12"/>
      <c r="F49" s="57"/>
      <c r="G49" s="57">
        <v>1</v>
      </c>
      <c r="H49" s="57"/>
      <c r="I49" s="13"/>
      <c r="J49" s="57"/>
      <c r="K49" s="57"/>
      <c r="L49" s="57"/>
      <c r="M49" s="57"/>
      <c r="N49" s="18">
        <v>1</v>
      </c>
      <c r="O49" s="12">
        <v>2</v>
      </c>
      <c r="P49" s="57">
        <v>2</v>
      </c>
      <c r="Q49" s="57">
        <v>2</v>
      </c>
      <c r="R49" s="57">
        <v>2</v>
      </c>
      <c r="S49" s="57">
        <v>2</v>
      </c>
      <c r="T49" s="12"/>
      <c r="U49" s="57"/>
      <c r="V49" s="57"/>
      <c r="W49" s="13"/>
      <c r="X49" s="18">
        <v>2</v>
      </c>
      <c r="Z49" s="12"/>
      <c r="AA49" s="57"/>
      <c r="AB49" s="57"/>
      <c r="AC49" s="18"/>
      <c r="AD49" s="12">
        <v>6</v>
      </c>
      <c r="AE49" s="57"/>
      <c r="AF49" s="13"/>
      <c r="AG49" s="18">
        <v>3</v>
      </c>
      <c r="AH49" s="18"/>
      <c r="AI49" s="12"/>
      <c r="AJ49" s="13"/>
      <c r="AK49" s="18"/>
      <c r="AL49" s="18"/>
      <c r="AM49" s="18"/>
      <c r="AN49" s="50"/>
      <c r="AO49" s="51"/>
      <c r="AP49" s="51"/>
      <c r="AQ49" s="51"/>
      <c r="AR49" s="51"/>
    </row>
    <row r="50" spans="1:44">
      <c r="A50" s="52">
        <v>47</v>
      </c>
      <c r="B50" s="12">
        <v>62</v>
      </c>
      <c r="C50" s="57">
        <v>26</v>
      </c>
      <c r="D50" s="13">
        <v>25</v>
      </c>
      <c r="E50" s="12">
        <v>1</v>
      </c>
      <c r="F50" s="57">
        <v>1</v>
      </c>
      <c r="G50" s="57">
        <v>1</v>
      </c>
      <c r="H50" s="57">
        <v>1</v>
      </c>
      <c r="I50" s="13">
        <v>1</v>
      </c>
      <c r="J50" s="57"/>
      <c r="K50" s="57"/>
      <c r="L50" s="57"/>
      <c r="M50" s="57"/>
      <c r="N50" s="18">
        <v>2</v>
      </c>
      <c r="O50" s="12">
        <v>1</v>
      </c>
      <c r="P50" s="57">
        <v>1</v>
      </c>
      <c r="Q50" s="57"/>
      <c r="R50" s="57">
        <v>1</v>
      </c>
      <c r="S50" s="57">
        <v>1</v>
      </c>
      <c r="T50" s="12"/>
      <c r="U50" s="57"/>
      <c r="V50" s="57"/>
      <c r="W50" s="13"/>
      <c r="X50" s="18">
        <v>1</v>
      </c>
      <c r="Z50" s="12"/>
      <c r="AA50" s="57"/>
      <c r="AB50" s="57"/>
      <c r="AC50" s="18"/>
      <c r="AD50" s="12">
        <v>8</v>
      </c>
      <c r="AE50" s="57">
        <v>1</v>
      </c>
      <c r="AF50" s="13">
        <v>1</v>
      </c>
      <c r="AG50" s="18"/>
      <c r="AH50" s="18"/>
      <c r="AI50" s="12"/>
      <c r="AJ50" s="13">
        <v>1</v>
      </c>
      <c r="AK50" s="18"/>
      <c r="AL50" s="18"/>
      <c r="AM50" s="18"/>
      <c r="AN50" s="50"/>
      <c r="AO50" s="51"/>
      <c r="AP50" s="51"/>
      <c r="AQ50" s="51"/>
      <c r="AR50" s="51"/>
    </row>
    <row r="51" spans="1:44">
      <c r="A51" s="52">
        <v>48</v>
      </c>
      <c r="B51" s="12" t="s">
        <v>50</v>
      </c>
      <c r="C51" s="57" t="s">
        <v>50</v>
      </c>
      <c r="D51" s="13" t="s">
        <v>50</v>
      </c>
      <c r="E51" s="12">
        <v>1</v>
      </c>
      <c r="F51" s="57"/>
      <c r="G51" s="57">
        <v>1</v>
      </c>
      <c r="H51" s="57">
        <v>1</v>
      </c>
      <c r="I51" s="13">
        <v>2</v>
      </c>
      <c r="J51" s="57"/>
      <c r="K51" s="57"/>
      <c r="L51" s="57"/>
      <c r="M51" s="57"/>
      <c r="N51" s="18">
        <v>2</v>
      </c>
      <c r="O51" s="12"/>
      <c r="P51" s="57">
        <v>1</v>
      </c>
      <c r="Q51" s="57"/>
      <c r="R51" s="57">
        <v>1</v>
      </c>
      <c r="S51" s="57">
        <v>1</v>
      </c>
      <c r="T51" s="12"/>
      <c r="U51" s="57"/>
      <c r="V51" s="57"/>
      <c r="W51" s="13"/>
      <c r="X51" s="18">
        <v>1</v>
      </c>
      <c r="Z51" s="12"/>
      <c r="AA51" s="57"/>
      <c r="AB51" s="57"/>
      <c r="AC51" s="18"/>
      <c r="AD51" s="12">
        <v>4</v>
      </c>
      <c r="AE51" s="57">
        <v>4</v>
      </c>
      <c r="AF51" s="13">
        <v>2</v>
      </c>
      <c r="AG51" s="18">
        <v>1</v>
      </c>
      <c r="AH51" s="18"/>
      <c r="AI51" s="12">
        <v>1</v>
      </c>
      <c r="AJ51" s="13"/>
      <c r="AK51" s="18"/>
      <c r="AL51" s="18"/>
      <c r="AM51" s="18"/>
      <c r="AN51" s="50"/>
      <c r="AO51" s="51"/>
      <c r="AP51" s="51"/>
      <c r="AQ51" s="51"/>
      <c r="AR51" s="51"/>
    </row>
    <row r="52" spans="1:44">
      <c r="A52" s="52">
        <v>49</v>
      </c>
      <c r="B52" s="12">
        <v>51</v>
      </c>
      <c r="C52" s="57">
        <v>31</v>
      </c>
      <c r="D52" s="13">
        <v>25</v>
      </c>
      <c r="E52" s="12">
        <v>1</v>
      </c>
      <c r="F52" s="57">
        <v>1</v>
      </c>
      <c r="G52" s="57">
        <v>1</v>
      </c>
      <c r="H52" s="57">
        <v>1</v>
      </c>
      <c r="I52" s="13">
        <v>1</v>
      </c>
      <c r="J52" s="57"/>
      <c r="K52" s="57"/>
      <c r="L52" s="57"/>
      <c r="M52" s="57"/>
      <c r="N52" s="18">
        <v>1</v>
      </c>
      <c r="O52" s="12">
        <v>2</v>
      </c>
      <c r="P52" s="57">
        <v>2</v>
      </c>
      <c r="Q52" s="57">
        <v>2</v>
      </c>
      <c r="R52" s="57">
        <v>2</v>
      </c>
      <c r="S52" s="57">
        <v>2</v>
      </c>
      <c r="T52" s="12"/>
      <c r="U52" s="57"/>
      <c r="V52" s="57"/>
      <c r="W52" s="13"/>
      <c r="X52" s="18">
        <v>2</v>
      </c>
      <c r="Z52" s="12"/>
      <c r="AA52" s="57"/>
      <c r="AB52" s="57"/>
      <c r="AC52" s="18"/>
      <c r="AD52" s="12"/>
      <c r="AE52" s="57"/>
      <c r="AF52" s="13"/>
      <c r="AG52" s="18">
        <v>3</v>
      </c>
      <c r="AH52" s="18"/>
      <c r="AI52" s="12">
        <v>2</v>
      </c>
      <c r="AJ52" s="13"/>
      <c r="AK52" s="18"/>
      <c r="AL52" s="18"/>
      <c r="AM52" s="18"/>
      <c r="AN52" s="50"/>
      <c r="AO52" s="51"/>
      <c r="AP52" s="51"/>
      <c r="AQ52" s="51"/>
      <c r="AR52" s="51"/>
    </row>
    <row r="53" spans="1:44">
      <c r="A53" s="52">
        <v>50</v>
      </c>
      <c r="B53" s="12">
        <v>77</v>
      </c>
      <c r="C53" s="57">
        <v>29</v>
      </c>
      <c r="D53" s="13">
        <v>28</v>
      </c>
      <c r="E53" s="12">
        <v>3</v>
      </c>
      <c r="F53" s="57">
        <v>3</v>
      </c>
      <c r="G53" s="57">
        <v>3</v>
      </c>
      <c r="H53" s="57">
        <v>3</v>
      </c>
      <c r="I53" s="13">
        <v>3</v>
      </c>
      <c r="J53" s="57"/>
      <c r="K53" s="57"/>
      <c r="L53" s="57"/>
      <c r="M53" s="57"/>
      <c r="N53" s="18">
        <v>3</v>
      </c>
      <c r="O53" s="12"/>
      <c r="P53" s="57"/>
      <c r="Q53" s="57"/>
      <c r="R53" s="57"/>
      <c r="S53" s="57"/>
      <c r="T53" s="12"/>
      <c r="U53" s="57"/>
      <c r="V53" s="57"/>
      <c r="W53" s="13"/>
      <c r="Z53" s="12"/>
      <c r="AA53" s="57"/>
      <c r="AB53" s="57"/>
      <c r="AC53" s="18"/>
      <c r="AD53" s="12">
        <v>4</v>
      </c>
      <c r="AE53" s="57"/>
      <c r="AF53" s="13"/>
      <c r="AG53" s="18"/>
      <c r="AH53" s="18"/>
      <c r="AI53" s="12"/>
      <c r="AJ53" s="13"/>
      <c r="AK53" s="18"/>
      <c r="AL53" s="18"/>
      <c r="AM53" s="18"/>
      <c r="AN53" s="50"/>
      <c r="AO53" s="51"/>
      <c r="AP53" s="51"/>
      <c r="AQ53" s="51"/>
      <c r="AR53" s="51"/>
    </row>
    <row r="54" spans="1:44">
      <c r="A54" s="52">
        <v>51</v>
      </c>
      <c r="B54" s="12">
        <v>64</v>
      </c>
      <c r="C54" s="57">
        <v>28</v>
      </c>
      <c r="D54" s="13">
        <v>26</v>
      </c>
      <c r="E54" s="12">
        <v>1</v>
      </c>
      <c r="F54" s="57">
        <v>1</v>
      </c>
      <c r="G54" s="57">
        <v>1</v>
      </c>
      <c r="H54" s="57">
        <v>1</v>
      </c>
      <c r="I54" s="13">
        <v>1</v>
      </c>
      <c r="J54" s="57"/>
      <c r="K54" s="57"/>
      <c r="L54" s="57"/>
      <c r="M54" s="57"/>
      <c r="N54" s="18">
        <v>1</v>
      </c>
      <c r="O54" s="12"/>
      <c r="P54" s="57"/>
      <c r="Q54" s="57"/>
      <c r="R54" s="57"/>
      <c r="S54" s="57"/>
      <c r="T54" s="12"/>
      <c r="U54" s="57"/>
      <c r="V54" s="57"/>
      <c r="W54" s="13"/>
      <c r="Z54" s="12"/>
      <c r="AA54" s="57"/>
      <c r="AB54" s="57"/>
      <c r="AC54" s="18"/>
      <c r="AD54" s="12">
        <v>3</v>
      </c>
      <c r="AE54" s="57">
        <v>2</v>
      </c>
      <c r="AF54" s="13"/>
      <c r="AG54" s="18">
        <v>3</v>
      </c>
      <c r="AH54" s="18"/>
      <c r="AI54" s="12"/>
      <c r="AJ54" s="13"/>
      <c r="AK54" s="18"/>
      <c r="AL54" s="18"/>
      <c r="AM54" s="18"/>
      <c r="AN54" s="50"/>
      <c r="AO54" s="51"/>
      <c r="AP54" s="51"/>
      <c r="AQ54" s="51"/>
      <c r="AR54" s="51"/>
    </row>
    <row r="55" spans="1:44">
      <c r="A55" s="52">
        <v>52</v>
      </c>
      <c r="B55" s="12">
        <v>66</v>
      </c>
      <c r="C55" s="57">
        <v>30</v>
      </c>
      <c r="D55" s="13">
        <v>27</v>
      </c>
      <c r="E55" s="12">
        <v>1</v>
      </c>
      <c r="F55" s="57">
        <v>1</v>
      </c>
      <c r="G55" s="57">
        <v>1</v>
      </c>
      <c r="H55" s="57">
        <v>1</v>
      </c>
      <c r="I55" s="13">
        <v>1</v>
      </c>
      <c r="J55" s="57"/>
      <c r="K55" s="57"/>
      <c r="L55" s="57"/>
      <c r="M55" s="57"/>
      <c r="N55" s="18">
        <v>1</v>
      </c>
      <c r="O55" s="12"/>
      <c r="P55" s="57"/>
      <c r="Q55" s="57"/>
      <c r="R55" s="57"/>
      <c r="S55" s="57"/>
      <c r="T55" s="12"/>
      <c r="U55" s="57"/>
      <c r="V55" s="57"/>
      <c r="W55" s="13"/>
      <c r="Z55" s="12"/>
      <c r="AA55" s="57"/>
      <c r="AB55" s="57"/>
      <c r="AC55" s="18"/>
      <c r="AD55" s="12"/>
      <c r="AE55" s="57"/>
      <c r="AF55" s="13"/>
      <c r="AG55" s="18"/>
      <c r="AH55" s="18"/>
      <c r="AI55" s="12"/>
      <c r="AJ55" s="13"/>
      <c r="AK55" s="18"/>
      <c r="AL55" s="18"/>
      <c r="AM55" s="18"/>
      <c r="AN55" s="50"/>
      <c r="AO55" s="51"/>
      <c r="AP55" s="51"/>
      <c r="AQ55" s="51"/>
      <c r="AR55" s="51"/>
    </row>
    <row r="56" spans="1:44">
      <c r="A56" s="52">
        <v>53</v>
      </c>
      <c r="B56" s="12">
        <v>61</v>
      </c>
      <c r="C56" s="57">
        <v>26</v>
      </c>
      <c r="D56" s="13">
        <v>25</v>
      </c>
      <c r="E56" s="12">
        <v>1</v>
      </c>
      <c r="F56" s="57">
        <v>1</v>
      </c>
      <c r="G56" s="57"/>
      <c r="H56" s="57">
        <v>1</v>
      </c>
      <c r="I56" s="13">
        <v>1</v>
      </c>
      <c r="J56" s="57"/>
      <c r="K56" s="57"/>
      <c r="L56" s="57"/>
      <c r="M56" s="57"/>
      <c r="N56" s="18">
        <v>1</v>
      </c>
      <c r="O56" s="12">
        <v>3</v>
      </c>
      <c r="P56" s="57">
        <v>5</v>
      </c>
      <c r="Q56" s="57">
        <v>3</v>
      </c>
      <c r="R56" s="57">
        <v>4</v>
      </c>
      <c r="S56" s="57">
        <v>4</v>
      </c>
      <c r="T56" s="12"/>
      <c r="U56" s="57"/>
      <c r="V56" s="57"/>
      <c r="W56" s="13"/>
      <c r="X56" s="18">
        <v>5</v>
      </c>
      <c r="Z56" s="12"/>
      <c r="AA56" s="57"/>
      <c r="AB56" s="57"/>
      <c r="AC56" s="18"/>
      <c r="AD56" s="12"/>
      <c r="AE56" s="57"/>
      <c r="AF56" s="13"/>
      <c r="AG56" s="18"/>
      <c r="AH56" s="18"/>
      <c r="AI56" s="12">
        <v>4</v>
      </c>
      <c r="AJ56" s="13"/>
      <c r="AK56" s="18"/>
      <c r="AL56" s="18"/>
      <c r="AM56" s="18"/>
      <c r="AN56" s="50"/>
      <c r="AO56" s="51"/>
      <c r="AP56" s="51"/>
      <c r="AQ56" s="51"/>
      <c r="AR56" s="51"/>
    </row>
    <row r="57" spans="1:44">
      <c r="A57" s="52">
        <v>54</v>
      </c>
      <c r="B57" s="12">
        <v>71</v>
      </c>
      <c r="C57" s="57">
        <v>28</v>
      </c>
      <c r="D57" s="13">
        <v>25</v>
      </c>
      <c r="E57" s="12">
        <v>1</v>
      </c>
      <c r="F57" s="57">
        <v>1</v>
      </c>
      <c r="G57" s="57">
        <v>1</v>
      </c>
      <c r="H57" s="57">
        <v>1</v>
      </c>
      <c r="I57" s="13">
        <v>1</v>
      </c>
      <c r="J57" s="57"/>
      <c r="K57" s="57"/>
      <c r="L57" s="57"/>
      <c r="M57" s="57"/>
      <c r="N57" s="18">
        <v>1</v>
      </c>
      <c r="O57" s="12">
        <v>2</v>
      </c>
      <c r="P57" s="57">
        <v>2</v>
      </c>
      <c r="Q57" s="57">
        <v>1</v>
      </c>
      <c r="R57" s="57">
        <v>2</v>
      </c>
      <c r="S57" s="57">
        <v>2</v>
      </c>
      <c r="T57" s="12"/>
      <c r="U57" s="57"/>
      <c r="V57" s="57"/>
      <c r="W57" s="13"/>
      <c r="X57" s="18">
        <v>2</v>
      </c>
      <c r="Y57" s="52">
        <v>1</v>
      </c>
      <c r="Z57" s="12"/>
      <c r="AA57" s="57"/>
      <c r="AB57" s="57"/>
      <c r="AC57" s="18"/>
      <c r="AD57" s="12"/>
      <c r="AE57" s="57"/>
      <c r="AF57" s="13"/>
      <c r="AG57" s="18">
        <v>2</v>
      </c>
      <c r="AH57" s="18"/>
      <c r="AI57" s="12">
        <v>2</v>
      </c>
      <c r="AJ57" s="13"/>
      <c r="AK57" s="18"/>
      <c r="AL57" s="18"/>
      <c r="AM57" s="18"/>
      <c r="AN57" s="50" t="s">
        <v>83</v>
      </c>
      <c r="AO57" s="51"/>
      <c r="AP57" s="51"/>
      <c r="AQ57" s="51"/>
      <c r="AR57" s="51"/>
    </row>
    <row r="58" spans="1:44">
      <c r="A58" s="52">
        <v>55</v>
      </c>
      <c r="B58" s="12">
        <v>47</v>
      </c>
      <c r="C58" s="57">
        <v>25</v>
      </c>
      <c r="D58" s="13">
        <v>22</v>
      </c>
      <c r="E58" s="12"/>
      <c r="F58" s="57"/>
      <c r="G58" s="57"/>
      <c r="H58" s="57"/>
      <c r="I58" s="13"/>
      <c r="J58" s="57"/>
      <c r="K58" s="57"/>
      <c r="L58" s="57"/>
      <c r="M58" s="57"/>
      <c r="O58" s="12">
        <v>3</v>
      </c>
      <c r="P58" s="57">
        <v>3</v>
      </c>
      <c r="Q58" s="57">
        <v>3</v>
      </c>
      <c r="R58" s="57">
        <v>3</v>
      </c>
      <c r="S58" s="57">
        <v>3</v>
      </c>
      <c r="T58" s="12"/>
      <c r="U58" s="57"/>
      <c r="V58" s="57"/>
      <c r="W58" s="13"/>
      <c r="X58" s="18">
        <v>3</v>
      </c>
      <c r="Z58" s="12"/>
      <c r="AA58" s="57"/>
      <c r="AB58" s="57"/>
      <c r="AC58" s="18"/>
      <c r="AD58" s="12">
        <v>2</v>
      </c>
      <c r="AE58" s="57"/>
      <c r="AF58" s="13"/>
      <c r="AG58" s="18">
        <v>1</v>
      </c>
      <c r="AH58" s="18"/>
      <c r="AI58" s="12"/>
      <c r="AJ58" s="13"/>
      <c r="AK58" s="18"/>
      <c r="AL58" s="18">
        <v>1</v>
      </c>
      <c r="AM58" s="18"/>
      <c r="AN58" s="50"/>
      <c r="AO58" s="51"/>
      <c r="AP58" s="51"/>
      <c r="AQ58" s="51"/>
      <c r="AR58" s="51"/>
    </row>
    <row r="59" spans="1:44">
      <c r="A59" s="52">
        <v>56</v>
      </c>
      <c r="B59" s="12" t="s">
        <v>50</v>
      </c>
      <c r="C59" s="57" t="s">
        <v>50</v>
      </c>
      <c r="D59" s="13" t="s">
        <v>50</v>
      </c>
      <c r="E59" s="12">
        <v>1</v>
      </c>
      <c r="F59" s="57">
        <v>1</v>
      </c>
      <c r="G59" s="57">
        <v>1</v>
      </c>
      <c r="H59" s="57">
        <v>1</v>
      </c>
      <c r="I59" s="13">
        <v>1</v>
      </c>
      <c r="J59" s="57"/>
      <c r="K59" s="57"/>
      <c r="L59" s="57"/>
      <c r="M59" s="57"/>
      <c r="N59" s="18">
        <v>1</v>
      </c>
      <c r="O59" s="12"/>
      <c r="P59" s="57"/>
      <c r="Q59" s="57"/>
      <c r="R59" s="57"/>
      <c r="S59" s="57"/>
      <c r="T59" s="12"/>
      <c r="U59" s="57"/>
      <c r="V59" s="57"/>
      <c r="W59" s="13"/>
      <c r="Z59" s="12"/>
      <c r="AA59" s="57"/>
      <c r="AB59" s="57"/>
      <c r="AC59" s="18"/>
      <c r="AD59" s="12">
        <v>3</v>
      </c>
      <c r="AE59" s="57">
        <v>1</v>
      </c>
      <c r="AF59" s="13"/>
      <c r="AG59" s="18"/>
      <c r="AH59" s="18"/>
      <c r="AI59" s="12"/>
      <c r="AJ59" s="13"/>
      <c r="AK59" s="18"/>
      <c r="AL59" s="18"/>
      <c r="AM59" s="18"/>
      <c r="AN59" s="50"/>
      <c r="AO59" s="51"/>
      <c r="AP59" s="51"/>
      <c r="AQ59" s="51"/>
      <c r="AR59" s="51"/>
    </row>
    <row r="60" spans="1:44">
      <c r="A60" s="52">
        <v>57</v>
      </c>
      <c r="B60" s="12">
        <v>59</v>
      </c>
      <c r="C60" s="57">
        <v>29</v>
      </c>
      <c r="D60" s="13">
        <v>27</v>
      </c>
      <c r="E60" s="12">
        <v>2</v>
      </c>
      <c r="F60" s="57">
        <v>2</v>
      </c>
      <c r="G60" s="57">
        <v>2</v>
      </c>
      <c r="H60" s="57">
        <v>2</v>
      </c>
      <c r="I60" s="13">
        <v>2</v>
      </c>
      <c r="J60" s="57"/>
      <c r="K60" s="57"/>
      <c r="L60" s="57"/>
      <c r="M60" s="57"/>
      <c r="N60" s="18">
        <v>2</v>
      </c>
      <c r="O60" s="12">
        <v>1</v>
      </c>
      <c r="P60" s="57">
        <v>1</v>
      </c>
      <c r="Q60" s="57">
        <v>1</v>
      </c>
      <c r="R60" s="57">
        <v>1</v>
      </c>
      <c r="S60" s="57">
        <v>1</v>
      </c>
      <c r="T60" s="12"/>
      <c r="U60" s="57"/>
      <c r="V60" s="57"/>
      <c r="W60" s="13"/>
      <c r="X60" s="18">
        <v>1</v>
      </c>
      <c r="Z60" s="12"/>
      <c r="AA60" s="57"/>
      <c r="AB60" s="57"/>
      <c r="AC60" s="18"/>
      <c r="AD60" s="12"/>
      <c r="AE60" s="57"/>
      <c r="AF60" s="13"/>
      <c r="AG60" s="18">
        <v>1</v>
      </c>
      <c r="AH60" s="18"/>
      <c r="AI60" s="12"/>
      <c r="AJ60" s="13"/>
      <c r="AK60" s="18"/>
      <c r="AL60" s="18"/>
      <c r="AM60" s="18"/>
      <c r="AN60" s="50"/>
      <c r="AO60" s="51"/>
      <c r="AP60" s="51"/>
      <c r="AQ60" s="51"/>
      <c r="AR60" s="51"/>
    </row>
    <row r="61" spans="1:44">
      <c r="A61" s="52">
        <v>58</v>
      </c>
      <c r="B61" s="12">
        <v>80</v>
      </c>
      <c r="C61" s="57">
        <v>32</v>
      </c>
      <c r="D61" s="13">
        <v>30</v>
      </c>
      <c r="E61" s="12">
        <v>2</v>
      </c>
      <c r="F61" s="57">
        <v>2</v>
      </c>
      <c r="G61" s="57">
        <v>2</v>
      </c>
      <c r="H61" s="57">
        <v>2</v>
      </c>
      <c r="I61" s="13">
        <v>2</v>
      </c>
      <c r="J61" s="57"/>
      <c r="K61" s="57"/>
      <c r="L61" s="57"/>
      <c r="M61" s="57"/>
      <c r="N61" s="18">
        <v>2</v>
      </c>
      <c r="O61" s="12"/>
      <c r="P61" s="57"/>
      <c r="Q61" s="57"/>
      <c r="R61" s="57"/>
      <c r="S61" s="57"/>
      <c r="T61" s="12"/>
      <c r="U61" s="57"/>
      <c r="V61" s="57"/>
      <c r="W61" s="13"/>
      <c r="Z61" s="12"/>
      <c r="AA61" s="57"/>
      <c r="AB61" s="57"/>
      <c r="AC61" s="18"/>
      <c r="AD61" s="12">
        <v>3</v>
      </c>
      <c r="AE61" s="57"/>
      <c r="AF61" s="13"/>
      <c r="AG61" s="18"/>
      <c r="AH61" s="18"/>
      <c r="AI61" s="12"/>
      <c r="AJ61" s="13"/>
      <c r="AK61" s="18"/>
      <c r="AL61" s="18"/>
      <c r="AM61" s="18"/>
      <c r="AN61" s="50"/>
      <c r="AO61" s="51"/>
      <c r="AP61" s="51"/>
      <c r="AQ61" s="51"/>
      <c r="AR61" s="51"/>
    </row>
    <row r="62" spans="1:44">
      <c r="A62" s="52">
        <v>59</v>
      </c>
      <c r="B62" s="12">
        <v>40</v>
      </c>
      <c r="C62" s="57">
        <v>26</v>
      </c>
      <c r="D62" s="13">
        <v>21</v>
      </c>
      <c r="E62" s="12">
        <v>1</v>
      </c>
      <c r="F62" s="57">
        <v>1</v>
      </c>
      <c r="G62" s="57">
        <v>1</v>
      </c>
      <c r="H62" s="57">
        <v>1</v>
      </c>
      <c r="I62" s="13">
        <v>1</v>
      </c>
      <c r="J62" s="57"/>
      <c r="K62" s="57"/>
      <c r="L62" s="57"/>
      <c r="M62" s="57"/>
      <c r="N62" s="18">
        <v>1</v>
      </c>
      <c r="O62" s="12">
        <v>1</v>
      </c>
      <c r="P62" s="57">
        <v>1</v>
      </c>
      <c r="Q62" s="57">
        <v>1</v>
      </c>
      <c r="R62" s="57">
        <v>1</v>
      </c>
      <c r="S62" s="57">
        <v>1</v>
      </c>
      <c r="T62" s="12"/>
      <c r="U62" s="57"/>
      <c r="V62" s="57"/>
      <c r="W62" s="13"/>
      <c r="X62" s="18">
        <v>1</v>
      </c>
      <c r="Z62" s="12"/>
      <c r="AA62" s="57"/>
      <c r="AB62" s="57"/>
      <c r="AC62" s="18"/>
      <c r="AD62" s="12">
        <v>2</v>
      </c>
      <c r="AE62" s="57"/>
      <c r="AF62" s="13"/>
      <c r="AG62" s="18"/>
      <c r="AH62" s="18"/>
      <c r="AI62" s="12"/>
      <c r="AJ62" s="13"/>
      <c r="AK62" s="18"/>
      <c r="AL62" s="18"/>
      <c r="AM62" s="18"/>
      <c r="AN62" s="50"/>
      <c r="AO62" s="51"/>
      <c r="AP62" s="51"/>
      <c r="AQ62" s="51"/>
      <c r="AR62" s="51"/>
    </row>
    <row r="63" spans="1:44">
      <c r="A63" s="52">
        <v>60</v>
      </c>
      <c r="B63" s="12">
        <v>30</v>
      </c>
      <c r="C63" s="57">
        <v>18</v>
      </c>
      <c r="D63" s="13">
        <v>18</v>
      </c>
      <c r="E63" s="12"/>
      <c r="F63" s="57"/>
      <c r="G63" s="57"/>
      <c r="H63" s="57"/>
      <c r="I63" s="13"/>
      <c r="J63" s="57"/>
      <c r="K63" s="57"/>
      <c r="L63" s="57"/>
      <c r="M63" s="57"/>
      <c r="O63" s="12">
        <v>1</v>
      </c>
      <c r="P63" s="57">
        <v>1</v>
      </c>
      <c r="Q63" s="57">
        <v>1</v>
      </c>
      <c r="R63" s="57">
        <v>1</v>
      </c>
      <c r="S63" s="57">
        <v>1</v>
      </c>
      <c r="T63" s="12"/>
      <c r="U63" s="57"/>
      <c r="V63" s="57"/>
      <c r="W63" s="13"/>
      <c r="X63" s="18">
        <v>1</v>
      </c>
      <c r="Z63" s="12"/>
      <c r="AA63" s="57"/>
      <c r="AB63" s="57"/>
      <c r="AC63" s="18"/>
      <c r="AD63" s="12">
        <v>5</v>
      </c>
      <c r="AE63" s="57">
        <v>1</v>
      </c>
      <c r="AF63" s="13">
        <v>1</v>
      </c>
      <c r="AG63" s="18"/>
      <c r="AH63" s="18">
        <v>1</v>
      </c>
      <c r="AI63" s="12"/>
      <c r="AJ63" s="13"/>
      <c r="AK63" s="18"/>
      <c r="AL63" s="18"/>
      <c r="AM63" s="18"/>
      <c r="AN63" s="50"/>
      <c r="AO63" s="51"/>
      <c r="AP63" s="51"/>
      <c r="AQ63" s="51"/>
      <c r="AR63" s="51"/>
    </row>
    <row r="64" spans="1:44">
      <c r="A64" s="52">
        <v>61</v>
      </c>
      <c r="B64" s="12">
        <v>49</v>
      </c>
      <c r="C64" s="57">
        <v>25</v>
      </c>
      <c r="D64" s="13">
        <v>22</v>
      </c>
      <c r="E64" s="12">
        <v>1</v>
      </c>
      <c r="F64" s="57">
        <v>1</v>
      </c>
      <c r="G64" s="57">
        <v>1</v>
      </c>
      <c r="H64" s="57">
        <v>1</v>
      </c>
      <c r="I64" s="13">
        <v>1</v>
      </c>
      <c r="J64" s="57"/>
      <c r="K64" s="57"/>
      <c r="L64" s="57"/>
      <c r="M64" s="57"/>
      <c r="N64" s="18">
        <v>1</v>
      </c>
      <c r="O64" s="12">
        <v>1</v>
      </c>
      <c r="P64" s="57">
        <v>1</v>
      </c>
      <c r="Q64" s="57">
        <v>1</v>
      </c>
      <c r="R64" s="57">
        <v>1</v>
      </c>
      <c r="S64" s="57">
        <v>1</v>
      </c>
      <c r="T64" s="12"/>
      <c r="U64" s="57"/>
      <c r="V64" s="57"/>
      <c r="W64" s="13"/>
      <c r="X64" s="18">
        <v>1</v>
      </c>
      <c r="Z64" s="12"/>
      <c r="AA64" s="57"/>
      <c r="AB64" s="57"/>
      <c r="AC64" s="18"/>
      <c r="AD64" s="12">
        <v>9</v>
      </c>
      <c r="AE64" s="57"/>
      <c r="AF64" s="13"/>
      <c r="AG64" s="18">
        <v>1</v>
      </c>
      <c r="AH64" s="18"/>
      <c r="AI64" s="12"/>
      <c r="AJ64" s="13"/>
      <c r="AK64" s="18"/>
      <c r="AL64" s="18"/>
      <c r="AM64" s="18"/>
      <c r="AN64" s="50"/>
      <c r="AO64" s="51"/>
      <c r="AP64" s="51"/>
      <c r="AQ64" s="51"/>
      <c r="AR64" s="51"/>
    </row>
    <row r="65" spans="1:44">
      <c r="A65" s="52">
        <v>62</v>
      </c>
      <c r="B65" s="12">
        <v>57</v>
      </c>
      <c r="C65" s="57">
        <v>30</v>
      </c>
      <c r="D65" s="13">
        <v>24</v>
      </c>
      <c r="E65" s="12"/>
      <c r="F65" s="57"/>
      <c r="G65" s="57"/>
      <c r="H65" s="57"/>
      <c r="I65" s="13"/>
      <c r="J65" s="57"/>
      <c r="K65" s="57"/>
      <c r="L65" s="57"/>
      <c r="M65" s="57"/>
      <c r="O65" s="12">
        <v>4</v>
      </c>
      <c r="P65" s="57">
        <v>4</v>
      </c>
      <c r="Q65" s="57">
        <v>4</v>
      </c>
      <c r="R65" s="57">
        <v>4</v>
      </c>
      <c r="S65" s="57">
        <v>4</v>
      </c>
      <c r="T65" s="12"/>
      <c r="U65" s="57"/>
      <c r="V65" s="57"/>
      <c r="W65" s="13"/>
      <c r="X65" s="18">
        <v>4</v>
      </c>
      <c r="Z65" s="12"/>
      <c r="AA65" s="57"/>
      <c r="AB65" s="57"/>
      <c r="AC65" s="18"/>
      <c r="AD65" s="12"/>
      <c r="AE65" s="57">
        <v>2</v>
      </c>
      <c r="AF65" s="13"/>
      <c r="AG65" s="18">
        <v>2</v>
      </c>
      <c r="AH65" s="18"/>
      <c r="AI65" s="12">
        <v>2</v>
      </c>
      <c r="AJ65" s="13">
        <v>1</v>
      </c>
      <c r="AK65" s="18"/>
      <c r="AL65" s="18"/>
      <c r="AM65" s="18"/>
      <c r="AN65" s="50"/>
      <c r="AO65" s="51"/>
      <c r="AP65" s="51"/>
      <c r="AQ65" s="51"/>
      <c r="AR65" s="51"/>
    </row>
    <row r="66" spans="1:44">
      <c r="A66" s="52">
        <v>63</v>
      </c>
      <c r="B66" s="12">
        <v>43</v>
      </c>
      <c r="C66" s="57">
        <v>19</v>
      </c>
      <c r="D66" s="13">
        <v>18</v>
      </c>
      <c r="E66" s="12">
        <v>1</v>
      </c>
      <c r="F66" s="57">
        <v>1</v>
      </c>
      <c r="G66" s="57">
        <v>1</v>
      </c>
      <c r="H66" s="57">
        <v>1</v>
      </c>
      <c r="I66" s="13">
        <v>1</v>
      </c>
      <c r="J66" s="57"/>
      <c r="K66" s="57"/>
      <c r="L66" s="57"/>
      <c r="M66" s="57"/>
      <c r="N66" s="18">
        <v>1</v>
      </c>
      <c r="O66" s="12">
        <v>3</v>
      </c>
      <c r="P66" s="57">
        <v>3</v>
      </c>
      <c r="Q66" s="57">
        <v>2</v>
      </c>
      <c r="R66" s="57">
        <v>2</v>
      </c>
      <c r="S66" s="57">
        <v>3</v>
      </c>
      <c r="T66" s="12"/>
      <c r="U66" s="57"/>
      <c r="V66" s="57"/>
      <c r="W66" s="13"/>
      <c r="X66" s="18">
        <v>3</v>
      </c>
      <c r="Z66" s="12"/>
      <c r="AA66" s="57"/>
      <c r="AB66" s="57"/>
      <c r="AC66" s="18"/>
      <c r="AD66" s="12"/>
      <c r="AE66" s="57"/>
      <c r="AF66" s="13"/>
      <c r="AG66" s="18">
        <v>1</v>
      </c>
      <c r="AH66" s="18"/>
      <c r="AI66" s="12"/>
      <c r="AJ66" s="13"/>
      <c r="AK66" s="18"/>
      <c r="AL66" s="18"/>
      <c r="AM66" s="18"/>
      <c r="AN66" s="50"/>
      <c r="AO66" s="51"/>
      <c r="AP66" s="51"/>
      <c r="AQ66" s="51"/>
      <c r="AR66" s="51"/>
    </row>
    <row r="67" spans="1:44">
      <c r="A67" s="52">
        <v>64</v>
      </c>
      <c r="B67" s="12">
        <v>54</v>
      </c>
      <c r="C67" s="57">
        <v>30</v>
      </c>
      <c r="D67" s="13">
        <v>25</v>
      </c>
      <c r="E67" s="12">
        <v>1</v>
      </c>
      <c r="F67" s="57">
        <v>1</v>
      </c>
      <c r="G67" s="57">
        <v>1</v>
      </c>
      <c r="H67" s="57">
        <v>1</v>
      </c>
      <c r="I67" s="13">
        <v>1</v>
      </c>
      <c r="J67" s="57"/>
      <c r="K67" s="57"/>
      <c r="L67" s="57"/>
      <c r="M67" s="57"/>
      <c r="N67" s="18">
        <v>1</v>
      </c>
      <c r="O67" s="12"/>
      <c r="P67" s="57"/>
      <c r="Q67" s="57"/>
      <c r="R67" s="57"/>
      <c r="S67" s="57"/>
      <c r="T67" s="12"/>
      <c r="U67" s="57"/>
      <c r="V67" s="57"/>
      <c r="W67" s="13"/>
      <c r="Z67" s="12"/>
      <c r="AA67" s="57"/>
      <c r="AB67" s="57"/>
      <c r="AC67" s="18"/>
      <c r="AD67" s="12">
        <v>1</v>
      </c>
      <c r="AE67" s="57"/>
      <c r="AF67" s="13"/>
      <c r="AG67" s="18">
        <v>2</v>
      </c>
      <c r="AH67" s="18"/>
      <c r="AI67" s="12"/>
      <c r="AJ67" s="13"/>
      <c r="AK67" s="18"/>
      <c r="AL67" s="18"/>
      <c r="AM67" s="18"/>
      <c r="AN67" s="50"/>
      <c r="AO67" s="51"/>
      <c r="AP67" s="51"/>
      <c r="AQ67" s="51"/>
      <c r="AR67" s="51"/>
    </row>
    <row r="68" spans="1:44">
      <c r="A68" s="52">
        <v>65</v>
      </c>
      <c r="B68" s="12">
        <v>52</v>
      </c>
      <c r="C68" s="57">
        <v>27</v>
      </c>
      <c r="D68" s="13">
        <v>24</v>
      </c>
      <c r="E68" s="12"/>
      <c r="F68" s="57"/>
      <c r="G68" s="57"/>
      <c r="H68" s="57"/>
      <c r="I68" s="13"/>
      <c r="J68" s="57"/>
      <c r="K68" s="57"/>
      <c r="L68" s="57"/>
      <c r="M68" s="57"/>
      <c r="O68" s="12"/>
      <c r="P68" s="57"/>
      <c r="Q68" s="57"/>
      <c r="R68" s="57"/>
      <c r="S68" s="57"/>
      <c r="T68" s="12"/>
      <c r="U68" s="57"/>
      <c r="V68" s="57"/>
      <c r="W68" s="13"/>
      <c r="Z68" s="12">
        <v>1</v>
      </c>
      <c r="AA68" s="57">
        <v>1</v>
      </c>
      <c r="AB68" s="57">
        <v>1</v>
      </c>
      <c r="AC68" s="18">
        <v>1</v>
      </c>
      <c r="AD68" s="12">
        <v>4</v>
      </c>
      <c r="AE68" s="57"/>
      <c r="AF68" s="13">
        <v>1</v>
      </c>
      <c r="AG68" s="18"/>
      <c r="AH68" s="18"/>
      <c r="AI68" s="12"/>
      <c r="AJ68" s="13"/>
      <c r="AK68" s="18"/>
      <c r="AL68" s="18">
        <v>1</v>
      </c>
      <c r="AM68" s="18"/>
      <c r="AN68" s="50" t="s">
        <v>82</v>
      </c>
      <c r="AO68" s="51"/>
      <c r="AP68" s="51"/>
      <c r="AQ68" s="51"/>
      <c r="AR68" s="51"/>
    </row>
    <row r="69" spans="1:44">
      <c r="A69" s="52">
        <v>66</v>
      </c>
      <c r="B69" s="12">
        <v>50</v>
      </c>
      <c r="C69" s="57">
        <v>27</v>
      </c>
      <c r="D69" s="13">
        <v>21</v>
      </c>
      <c r="E69" s="12">
        <v>2</v>
      </c>
      <c r="F69" s="57">
        <v>2</v>
      </c>
      <c r="G69" s="57">
        <v>2</v>
      </c>
      <c r="H69" s="57">
        <v>2</v>
      </c>
      <c r="I69" s="13">
        <v>2</v>
      </c>
      <c r="J69" s="57"/>
      <c r="K69" s="57"/>
      <c r="L69" s="57"/>
      <c r="M69" s="57"/>
      <c r="N69" s="18">
        <v>2</v>
      </c>
      <c r="O69" s="12">
        <v>3</v>
      </c>
      <c r="P69" s="57">
        <v>3</v>
      </c>
      <c r="Q69" s="57">
        <v>3</v>
      </c>
      <c r="R69" s="57">
        <v>3</v>
      </c>
      <c r="S69" s="57">
        <v>3</v>
      </c>
      <c r="T69" s="12"/>
      <c r="U69" s="57"/>
      <c r="V69" s="57"/>
      <c r="W69" s="13"/>
      <c r="X69" s="18">
        <v>3</v>
      </c>
      <c r="Z69" s="12"/>
      <c r="AA69" s="57"/>
      <c r="AB69" s="57"/>
      <c r="AC69" s="18"/>
      <c r="AD69" s="12"/>
      <c r="AE69" s="57"/>
      <c r="AF69" s="13"/>
      <c r="AG69" s="18"/>
      <c r="AH69" s="18"/>
      <c r="AI69" s="12"/>
      <c r="AJ69" s="13">
        <v>1</v>
      </c>
      <c r="AK69" s="18"/>
      <c r="AL69" s="18"/>
      <c r="AM69" s="18"/>
      <c r="AN69" s="50"/>
      <c r="AO69" s="51"/>
      <c r="AP69" s="51"/>
      <c r="AQ69" s="51"/>
      <c r="AR69" s="51"/>
    </row>
    <row r="70" spans="1:44">
      <c r="A70" s="52">
        <v>67</v>
      </c>
      <c r="B70" s="12">
        <v>48</v>
      </c>
      <c r="C70" s="57">
        <v>25</v>
      </c>
      <c r="D70" s="13">
        <v>25</v>
      </c>
      <c r="E70" s="12">
        <v>2</v>
      </c>
      <c r="F70" s="57">
        <v>2</v>
      </c>
      <c r="G70" s="57">
        <v>2</v>
      </c>
      <c r="H70" s="57">
        <v>2</v>
      </c>
      <c r="I70" s="13">
        <v>2</v>
      </c>
      <c r="J70" s="57"/>
      <c r="K70" s="57"/>
      <c r="L70" s="57"/>
      <c r="M70" s="57"/>
      <c r="N70" s="18">
        <v>2</v>
      </c>
      <c r="O70" s="12">
        <v>1</v>
      </c>
      <c r="P70" s="57">
        <v>1</v>
      </c>
      <c r="Q70" s="57"/>
      <c r="R70" s="57">
        <v>1</v>
      </c>
      <c r="S70" s="57">
        <v>1</v>
      </c>
      <c r="T70" s="12"/>
      <c r="U70" s="57"/>
      <c r="V70" s="57"/>
      <c r="W70" s="13"/>
      <c r="X70" s="18">
        <v>1</v>
      </c>
      <c r="Z70" s="12"/>
      <c r="AA70" s="57"/>
      <c r="AB70" s="57"/>
      <c r="AC70" s="18"/>
      <c r="AD70" s="12">
        <v>13</v>
      </c>
      <c r="AE70" s="57"/>
      <c r="AF70" s="13">
        <v>2</v>
      </c>
      <c r="AG70" s="18"/>
      <c r="AH70" s="18"/>
      <c r="AI70" s="12"/>
      <c r="AJ70" s="13"/>
      <c r="AK70" s="18"/>
      <c r="AL70" s="18"/>
      <c r="AM70" s="18"/>
      <c r="AN70" s="50"/>
      <c r="AO70" s="51"/>
      <c r="AP70" s="51"/>
      <c r="AQ70" s="51"/>
      <c r="AR70" s="51"/>
    </row>
    <row r="71" spans="1:44">
      <c r="A71" s="52">
        <v>68</v>
      </c>
      <c r="B71" s="12">
        <v>65</v>
      </c>
      <c r="C71" s="57">
        <v>27</v>
      </c>
      <c r="D71" s="13">
        <v>24</v>
      </c>
      <c r="E71" s="12">
        <v>1</v>
      </c>
      <c r="F71" s="57">
        <v>1</v>
      </c>
      <c r="G71" s="57">
        <v>1</v>
      </c>
      <c r="H71" s="57">
        <v>1</v>
      </c>
      <c r="I71" s="13">
        <v>1</v>
      </c>
      <c r="J71" s="57"/>
      <c r="K71" s="57"/>
      <c r="L71" s="57"/>
      <c r="M71" s="57"/>
      <c r="N71" s="18">
        <v>1</v>
      </c>
      <c r="O71" s="12"/>
      <c r="P71" s="57"/>
      <c r="Q71" s="57"/>
      <c r="R71" s="57"/>
      <c r="S71" s="57"/>
      <c r="T71" s="12"/>
      <c r="U71" s="57"/>
      <c r="V71" s="57"/>
      <c r="W71" s="13"/>
      <c r="Z71" s="12"/>
      <c r="AA71" s="57"/>
      <c r="AB71" s="57"/>
      <c r="AC71" s="18"/>
      <c r="AD71" s="12">
        <v>1</v>
      </c>
      <c r="AE71" s="57"/>
      <c r="AF71" s="13"/>
      <c r="AG71" s="18"/>
      <c r="AH71" s="18"/>
      <c r="AI71" s="12"/>
      <c r="AJ71" s="13"/>
      <c r="AK71" s="18"/>
      <c r="AL71" s="18">
        <v>1</v>
      </c>
      <c r="AM71" s="18"/>
      <c r="AN71" s="50"/>
      <c r="AO71" s="51"/>
      <c r="AP71" s="51"/>
      <c r="AQ71" s="51"/>
      <c r="AR71" s="51"/>
    </row>
    <row r="72" spans="1:44">
      <c r="A72" s="52">
        <v>69</v>
      </c>
      <c r="B72" s="12">
        <v>55</v>
      </c>
      <c r="C72" s="57">
        <v>30</v>
      </c>
      <c r="D72" s="13">
        <v>27</v>
      </c>
      <c r="E72" s="12">
        <v>1</v>
      </c>
      <c r="F72" s="57">
        <v>1</v>
      </c>
      <c r="G72" s="57">
        <v>1</v>
      </c>
      <c r="H72" s="57">
        <v>1</v>
      </c>
      <c r="I72" s="13">
        <v>1</v>
      </c>
      <c r="J72" s="57"/>
      <c r="K72" s="57"/>
      <c r="L72" s="57"/>
      <c r="M72" s="57"/>
      <c r="N72" s="18">
        <v>1</v>
      </c>
      <c r="O72" s="12"/>
      <c r="P72" s="57"/>
      <c r="Q72" s="57"/>
      <c r="R72" s="57"/>
      <c r="S72" s="57"/>
      <c r="T72" s="12"/>
      <c r="U72" s="57"/>
      <c r="V72" s="57"/>
      <c r="W72" s="13"/>
      <c r="Z72" s="12"/>
      <c r="AA72" s="57"/>
      <c r="AB72" s="57"/>
      <c r="AC72" s="18"/>
      <c r="AD72" s="12">
        <v>1</v>
      </c>
      <c r="AE72" s="57">
        <v>2</v>
      </c>
      <c r="AF72" s="13"/>
      <c r="AG72" s="18"/>
      <c r="AH72" s="18"/>
      <c r="AI72" s="12"/>
      <c r="AJ72" s="13"/>
      <c r="AK72" s="18"/>
      <c r="AL72" s="18"/>
      <c r="AM72" s="18"/>
      <c r="AN72" s="50"/>
      <c r="AO72" s="51"/>
      <c r="AP72" s="51"/>
      <c r="AQ72" s="51"/>
      <c r="AR72" s="51"/>
    </row>
    <row r="73" spans="1:44">
      <c r="A73" s="52">
        <v>70</v>
      </c>
      <c r="B73" s="12">
        <v>58</v>
      </c>
      <c r="C73" s="57">
        <v>32</v>
      </c>
      <c r="D73" s="13">
        <v>30</v>
      </c>
      <c r="E73" s="12">
        <v>1</v>
      </c>
      <c r="F73" s="57">
        <v>1</v>
      </c>
      <c r="G73" s="57">
        <v>1</v>
      </c>
      <c r="H73" s="57">
        <v>1</v>
      </c>
      <c r="I73" s="13">
        <v>2</v>
      </c>
      <c r="J73" s="57"/>
      <c r="K73" s="57"/>
      <c r="L73" s="57"/>
      <c r="M73" s="57"/>
      <c r="N73" s="18">
        <v>2</v>
      </c>
      <c r="O73" s="12"/>
      <c r="P73" s="57"/>
      <c r="Q73" s="57"/>
      <c r="R73" s="57"/>
      <c r="S73" s="57"/>
      <c r="T73" s="12"/>
      <c r="U73" s="57"/>
      <c r="V73" s="57"/>
      <c r="W73" s="13"/>
      <c r="Z73" s="12"/>
      <c r="AA73" s="57"/>
      <c r="AB73" s="57"/>
      <c r="AC73" s="18"/>
      <c r="AD73" s="12">
        <v>1</v>
      </c>
      <c r="AE73" s="57"/>
      <c r="AF73" s="13"/>
      <c r="AG73" s="18"/>
      <c r="AH73" s="18"/>
      <c r="AI73" s="12"/>
      <c r="AJ73" s="13"/>
      <c r="AK73" s="18"/>
      <c r="AL73" s="18"/>
      <c r="AM73" s="18"/>
      <c r="AN73" s="50"/>
      <c r="AO73" s="51"/>
      <c r="AP73" s="51"/>
      <c r="AQ73" s="51"/>
      <c r="AR73" s="51"/>
    </row>
    <row r="74" spans="1:44">
      <c r="A74" s="52">
        <v>71</v>
      </c>
      <c r="B74" s="12">
        <v>60</v>
      </c>
      <c r="C74" s="57">
        <v>27</v>
      </c>
      <c r="D74" s="13">
        <v>24</v>
      </c>
      <c r="E74" s="12">
        <v>3</v>
      </c>
      <c r="F74" s="57">
        <v>3</v>
      </c>
      <c r="G74" s="57">
        <v>3</v>
      </c>
      <c r="H74" s="57">
        <v>3</v>
      </c>
      <c r="I74" s="13">
        <v>3</v>
      </c>
      <c r="J74" s="57"/>
      <c r="K74" s="57"/>
      <c r="L74" s="57"/>
      <c r="M74" s="57"/>
      <c r="N74" s="18">
        <v>3</v>
      </c>
      <c r="O74" s="12"/>
      <c r="P74" s="57"/>
      <c r="Q74" s="57"/>
      <c r="R74" s="57"/>
      <c r="S74" s="57"/>
      <c r="T74" s="12"/>
      <c r="U74" s="57"/>
      <c r="V74" s="57"/>
      <c r="W74" s="13"/>
      <c r="Z74" s="12"/>
      <c r="AA74" s="57"/>
      <c r="AB74" s="57"/>
      <c r="AC74" s="18"/>
      <c r="AD74" s="12"/>
      <c r="AE74" s="57"/>
      <c r="AF74" s="13"/>
      <c r="AG74" s="18"/>
      <c r="AH74" s="18"/>
      <c r="AI74" s="12"/>
      <c r="AJ74" s="13"/>
      <c r="AK74" s="18"/>
      <c r="AL74" s="18"/>
      <c r="AM74" s="18"/>
      <c r="AN74" s="50"/>
      <c r="AO74" s="51"/>
      <c r="AP74" s="51"/>
      <c r="AQ74" s="51"/>
      <c r="AR74" s="51"/>
    </row>
    <row r="75" spans="1:44">
      <c r="A75" s="52">
        <v>72</v>
      </c>
      <c r="B75" s="12">
        <v>60</v>
      </c>
      <c r="C75" s="57">
        <v>33</v>
      </c>
      <c r="D75" s="13">
        <v>30</v>
      </c>
      <c r="E75" s="12">
        <v>2</v>
      </c>
      <c r="F75" s="57">
        <v>2</v>
      </c>
      <c r="G75" s="57">
        <v>2</v>
      </c>
      <c r="H75" s="57">
        <v>2</v>
      </c>
      <c r="I75" s="13">
        <v>2</v>
      </c>
      <c r="J75" s="57"/>
      <c r="K75" s="57"/>
      <c r="L75" s="57"/>
      <c r="M75" s="57"/>
      <c r="N75" s="18">
        <v>2</v>
      </c>
      <c r="O75" s="12"/>
      <c r="P75" s="57"/>
      <c r="Q75" s="57"/>
      <c r="R75" s="57"/>
      <c r="S75" s="57"/>
      <c r="T75" s="12"/>
      <c r="U75" s="57"/>
      <c r="V75" s="57"/>
      <c r="W75" s="13"/>
      <c r="Z75" s="12">
        <v>1</v>
      </c>
      <c r="AA75" s="57">
        <v>1</v>
      </c>
      <c r="AB75" s="57">
        <v>1</v>
      </c>
      <c r="AC75" s="18">
        <v>1</v>
      </c>
      <c r="AD75" s="12">
        <v>1</v>
      </c>
      <c r="AE75" s="57"/>
      <c r="AF75" s="13">
        <v>2</v>
      </c>
      <c r="AG75" s="18"/>
      <c r="AH75" s="18"/>
      <c r="AI75" s="12"/>
      <c r="AJ75" s="13"/>
      <c r="AK75" s="18"/>
      <c r="AL75" s="18"/>
      <c r="AM75" s="18"/>
      <c r="AN75" s="50" t="s">
        <v>82</v>
      </c>
      <c r="AO75" s="51"/>
      <c r="AP75" s="51"/>
      <c r="AQ75" s="51"/>
      <c r="AR75" s="51"/>
    </row>
    <row r="76" spans="1:44">
      <c r="A76" s="52">
        <v>73</v>
      </c>
      <c r="B76" s="12">
        <v>47</v>
      </c>
      <c r="C76" s="57">
        <v>34</v>
      </c>
      <c r="D76" s="13">
        <v>26</v>
      </c>
      <c r="E76" s="12">
        <v>1</v>
      </c>
      <c r="F76" s="57">
        <v>1</v>
      </c>
      <c r="G76" s="57">
        <v>1</v>
      </c>
      <c r="H76" s="57">
        <v>1</v>
      </c>
      <c r="I76" s="13">
        <v>1</v>
      </c>
      <c r="J76" s="57"/>
      <c r="K76" s="57"/>
      <c r="L76" s="57"/>
      <c r="M76" s="57"/>
      <c r="N76" s="18">
        <v>1</v>
      </c>
      <c r="O76" s="12">
        <v>1</v>
      </c>
      <c r="P76" s="57">
        <v>1</v>
      </c>
      <c r="Q76" s="57">
        <v>1</v>
      </c>
      <c r="R76" s="57">
        <v>1</v>
      </c>
      <c r="S76" s="57">
        <v>1</v>
      </c>
      <c r="T76" s="12"/>
      <c r="U76" s="57"/>
      <c r="V76" s="57"/>
      <c r="W76" s="13"/>
      <c r="X76" s="18">
        <v>1</v>
      </c>
      <c r="Z76" s="12"/>
      <c r="AA76" s="57"/>
      <c r="AB76" s="57"/>
      <c r="AC76" s="18"/>
      <c r="AD76" s="12"/>
      <c r="AE76" s="57"/>
      <c r="AF76" s="13">
        <v>1</v>
      </c>
      <c r="AG76" s="18"/>
      <c r="AH76" s="18"/>
      <c r="AI76" s="12"/>
      <c r="AJ76" s="13"/>
      <c r="AK76" s="18"/>
      <c r="AL76" s="18"/>
      <c r="AM76" s="18"/>
      <c r="AN76" s="50"/>
      <c r="AO76" s="51"/>
      <c r="AP76" s="51"/>
      <c r="AQ76" s="51"/>
      <c r="AR76" s="51"/>
    </row>
    <row r="77" spans="1:44">
      <c r="A77" s="52">
        <v>74</v>
      </c>
      <c r="B77" s="12">
        <v>70</v>
      </c>
      <c r="C77" s="57">
        <v>25</v>
      </c>
      <c r="D77" s="13">
        <v>25</v>
      </c>
      <c r="E77" s="12">
        <v>2</v>
      </c>
      <c r="F77" s="57">
        <v>2</v>
      </c>
      <c r="G77" s="57">
        <v>2</v>
      </c>
      <c r="H77" s="57">
        <v>2</v>
      </c>
      <c r="I77" s="13">
        <v>2</v>
      </c>
      <c r="J77" s="57"/>
      <c r="K77" s="57"/>
      <c r="L77" s="57"/>
      <c r="M77" s="57"/>
      <c r="N77" s="18">
        <v>2</v>
      </c>
      <c r="O77" s="12">
        <v>3</v>
      </c>
      <c r="P77" s="57">
        <v>3</v>
      </c>
      <c r="Q77" s="57">
        <v>3</v>
      </c>
      <c r="R77" s="57">
        <v>2</v>
      </c>
      <c r="S77" s="57">
        <v>3</v>
      </c>
      <c r="T77" s="12"/>
      <c r="U77" s="57"/>
      <c r="V77" s="57"/>
      <c r="W77" s="13"/>
      <c r="X77" s="18">
        <v>3</v>
      </c>
      <c r="Z77" s="12"/>
      <c r="AA77" s="57"/>
      <c r="AB77" s="57"/>
      <c r="AC77" s="18"/>
      <c r="AD77" s="12"/>
      <c r="AE77" s="57"/>
      <c r="AF77" s="13"/>
      <c r="AG77" s="18">
        <v>1</v>
      </c>
      <c r="AH77" s="18"/>
      <c r="AI77" s="12"/>
      <c r="AJ77" s="13"/>
      <c r="AK77" s="18"/>
      <c r="AL77" s="18"/>
      <c r="AM77" s="18"/>
      <c r="AN77" s="50"/>
      <c r="AO77" s="51"/>
      <c r="AP77" s="51"/>
      <c r="AQ77" s="51"/>
      <c r="AR77" s="51"/>
    </row>
    <row r="78" spans="1:44">
      <c r="A78" s="52">
        <v>75</v>
      </c>
      <c r="B78" s="12">
        <v>65</v>
      </c>
      <c r="C78" s="57">
        <v>28</v>
      </c>
      <c r="D78" s="13">
        <v>28</v>
      </c>
      <c r="E78" s="12">
        <v>1</v>
      </c>
      <c r="F78" s="57"/>
      <c r="G78" s="57"/>
      <c r="H78" s="57">
        <v>1</v>
      </c>
      <c r="I78" s="13">
        <v>1</v>
      </c>
      <c r="J78" s="57"/>
      <c r="K78" s="57"/>
      <c r="L78" s="57"/>
      <c r="M78" s="57"/>
      <c r="N78" s="18">
        <v>1</v>
      </c>
      <c r="O78" s="12">
        <v>2</v>
      </c>
      <c r="P78" s="57">
        <v>2</v>
      </c>
      <c r="Q78" s="57">
        <v>1</v>
      </c>
      <c r="R78" s="57">
        <v>2</v>
      </c>
      <c r="S78" s="57">
        <v>3</v>
      </c>
      <c r="T78" s="12"/>
      <c r="U78" s="57"/>
      <c r="V78" s="57"/>
      <c r="W78" s="13"/>
      <c r="X78" s="18">
        <v>3</v>
      </c>
      <c r="Z78" s="12"/>
      <c r="AA78" s="57"/>
      <c r="AB78" s="57"/>
      <c r="AC78" s="18"/>
      <c r="AD78" s="12">
        <v>1</v>
      </c>
      <c r="AE78" s="57">
        <v>1</v>
      </c>
      <c r="AF78" s="13"/>
      <c r="AG78" s="18"/>
      <c r="AH78" s="18"/>
      <c r="AI78" s="12"/>
      <c r="AJ78" s="13"/>
      <c r="AK78" s="18"/>
      <c r="AL78" s="18"/>
      <c r="AM78" s="18"/>
      <c r="AN78" s="50"/>
      <c r="AO78" s="51"/>
      <c r="AP78" s="51"/>
      <c r="AQ78" s="51"/>
      <c r="AR78" s="51"/>
    </row>
    <row r="79" spans="1:44">
      <c r="A79" s="52">
        <v>76</v>
      </c>
      <c r="B79" s="12">
        <v>56</v>
      </c>
      <c r="C79" s="57">
        <v>26</v>
      </c>
      <c r="D79" s="13">
        <v>24</v>
      </c>
      <c r="E79" s="12">
        <v>1</v>
      </c>
      <c r="F79" s="57">
        <v>1</v>
      </c>
      <c r="G79" s="57">
        <v>1</v>
      </c>
      <c r="H79" s="57">
        <v>1</v>
      </c>
      <c r="I79" s="13">
        <v>1</v>
      </c>
      <c r="J79" s="57"/>
      <c r="K79" s="57"/>
      <c r="L79" s="57"/>
      <c r="M79" s="57"/>
      <c r="N79" s="18">
        <v>1</v>
      </c>
      <c r="O79" s="12">
        <v>1</v>
      </c>
      <c r="P79" s="57">
        <v>1</v>
      </c>
      <c r="Q79" s="57">
        <v>1</v>
      </c>
      <c r="R79" s="57">
        <v>1</v>
      </c>
      <c r="S79" s="57">
        <v>1</v>
      </c>
      <c r="T79" s="12"/>
      <c r="U79" s="57"/>
      <c r="V79" s="57"/>
      <c r="W79" s="13"/>
      <c r="X79" s="18">
        <v>1</v>
      </c>
      <c r="Z79" s="12">
        <v>1</v>
      </c>
      <c r="AA79" s="57">
        <v>1</v>
      </c>
      <c r="AB79" s="57">
        <v>1</v>
      </c>
      <c r="AC79" s="18">
        <v>1</v>
      </c>
      <c r="AD79" s="12">
        <v>2</v>
      </c>
      <c r="AE79" s="57"/>
      <c r="AF79" s="13">
        <v>1</v>
      </c>
      <c r="AG79" s="18">
        <v>2</v>
      </c>
      <c r="AH79" s="18"/>
      <c r="AI79" s="12"/>
      <c r="AJ79" s="13"/>
      <c r="AK79" s="18"/>
      <c r="AL79" s="18"/>
      <c r="AM79" s="18"/>
      <c r="AN79" s="50" t="s">
        <v>84</v>
      </c>
      <c r="AO79" s="51"/>
      <c r="AP79" s="51"/>
      <c r="AQ79" s="51"/>
      <c r="AR79" s="51"/>
    </row>
    <row r="80" spans="1:44">
      <c r="A80" s="52">
        <v>77</v>
      </c>
      <c r="B80" s="12">
        <v>55</v>
      </c>
      <c r="C80" s="57">
        <v>27</v>
      </c>
      <c r="D80" s="13">
        <v>24</v>
      </c>
      <c r="E80" s="12">
        <v>1</v>
      </c>
      <c r="F80" s="57">
        <v>1</v>
      </c>
      <c r="G80" s="57">
        <v>1</v>
      </c>
      <c r="H80" s="57">
        <v>1</v>
      </c>
      <c r="I80" s="13">
        <v>1</v>
      </c>
      <c r="J80" s="57"/>
      <c r="K80" s="57"/>
      <c r="L80" s="57"/>
      <c r="M80" s="57"/>
      <c r="N80" s="18">
        <v>1</v>
      </c>
      <c r="O80" s="12"/>
      <c r="P80" s="57">
        <v>1</v>
      </c>
      <c r="Q80" s="57"/>
      <c r="R80" s="57">
        <v>1</v>
      </c>
      <c r="S80" s="57">
        <v>1</v>
      </c>
      <c r="T80" s="12"/>
      <c r="U80" s="57"/>
      <c r="V80" s="57"/>
      <c r="W80" s="13"/>
      <c r="X80" s="18">
        <v>1</v>
      </c>
      <c r="Z80" s="12"/>
      <c r="AA80" s="57"/>
      <c r="AB80" s="57"/>
      <c r="AC80" s="18"/>
      <c r="AD80" s="12">
        <v>5</v>
      </c>
      <c r="AE80" s="57"/>
      <c r="AF80" s="13"/>
      <c r="AG80" s="18"/>
      <c r="AH80" s="18"/>
      <c r="AI80" s="12"/>
      <c r="AJ80" s="13">
        <v>2</v>
      </c>
      <c r="AK80" s="18">
        <v>1</v>
      </c>
      <c r="AL80" s="18">
        <v>1</v>
      </c>
      <c r="AM80" s="18"/>
      <c r="AN80" s="50" t="s">
        <v>85</v>
      </c>
      <c r="AO80" s="51"/>
      <c r="AP80" s="51"/>
      <c r="AQ80" s="51"/>
      <c r="AR80" s="51"/>
    </row>
    <row r="81" spans="1:44">
      <c r="B81" s="12"/>
      <c r="C81" s="57"/>
      <c r="D81" s="13"/>
      <c r="E81" s="12"/>
      <c r="F81" s="57"/>
      <c r="G81" s="57"/>
      <c r="H81" s="57"/>
      <c r="I81" s="13"/>
      <c r="J81" s="57"/>
      <c r="K81" s="57"/>
      <c r="L81" s="57"/>
      <c r="M81" s="57"/>
      <c r="O81" s="12"/>
      <c r="P81" s="57"/>
      <c r="Q81" s="57"/>
      <c r="R81" s="57"/>
      <c r="S81" s="57"/>
      <c r="T81" s="12"/>
      <c r="U81" s="57"/>
      <c r="V81" s="57"/>
      <c r="W81" s="13"/>
      <c r="Z81" s="12"/>
      <c r="AA81" s="57"/>
      <c r="AB81" s="57"/>
      <c r="AC81" s="18"/>
      <c r="AD81" s="12"/>
      <c r="AE81" s="57"/>
      <c r="AF81" s="13"/>
      <c r="AG81" s="18"/>
      <c r="AH81" s="18"/>
      <c r="AI81" s="12"/>
      <c r="AJ81" s="13"/>
      <c r="AK81" s="18"/>
      <c r="AL81" s="18"/>
      <c r="AM81" s="18"/>
      <c r="AN81" s="50"/>
      <c r="AO81" s="51"/>
      <c r="AP81" s="51"/>
      <c r="AQ81" s="51"/>
      <c r="AR81" s="51"/>
    </row>
    <row r="82" spans="1:44" ht="15.75" thickBot="1">
      <c r="B82" s="12"/>
      <c r="C82" s="57"/>
      <c r="D82" s="13"/>
      <c r="E82" s="12"/>
      <c r="F82" s="25"/>
      <c r="G82" s="25"/>
      <c r="H82" s="25"/>
      <c r="I82" s="26"/>
      <c r="J82" s="55"/>
      <c r="K82" s="55"/>
      <c r="L82" s="55"/>
      <c r="M82" s="55"/>
      <c r="O82" s="12"/>
      <c r="P82" s="57"/>
      <c r="Q82" s="17"/>
      <c r="R82" s="17"/>
      <c r="S82" s="17"/>
      <c r="T82" s="28"/>
      <c r="U82" s="55"/>
      <c r="V82" s="55"/>
      <c r="W82" s="29"/>
      <c r="Z82" s="12"/>
      <c r="AA82" s="57"/>
      <c r="AB82" s="57"/>
      <c r="AC82" s="18"/>
      <c r="AD82" s="12"/>
      <c r="AE82" s="57"/>
      <c r="AF82" s="13"/>
      <c r="AG82" s="18"/>
      <c r="AH82" s="18"/>
      <c r="AI82" s="12"/>
      <c r="AJ82" s="13"/>
      <c r="AK82" s="30"/>
      <c r="AL82" s="30"/>
      <c r="AM82" s="30"/>
      <c r="AN82" s="99"/>
      <c r="AO82" s="100"/>
      <c r="AP82" s="100"/>
      <c r="AQ82" s="100"/>
      <c r="AR82" s="100"/>
    </row>
    <row r="83" spans="1:44" ht="15.75" thickBot="1">
      <c r="A83" s="4" t="s">
        <v>53</v>
      </c>
      <c r="B83" s="53"/>
      <c r="C83" s="56"/>
      <c r="D83" s="56"/>
      <c r="E83" s="42"/>
      <c r="F83" s="42"/>
      <c r="G83" s="42"/>
      <c r="H83" s="42"/>
      <c r="I83" s="42"/>
      <c r="J83" s="56"/>
      <c r="K83" s="56"/>
      <c r="L83" s="56"/>
      <c r="M83" s="56"/>
      <c r="N83" s="4">
        <f>SUM(N4:N82)</f>
        <v>115</v>
      </c>
      <c r="O83" s="56"/>
      <c r="P83" s="56"/>
      <c r="Q83" s="56"/>
      <c r="R83" s="56"/>
      <c r="S83" s="56"/>
      <c r="T83" s="56"/>
      <c r="U83" s="56"/>
      <c r="V83" s="56"/>
      <c r="W83" s="56"/>
      <c r="X83" s="4">
        <f t="shared" ref="X83" si="0">SUM(X4:X82)</f>
        <v>69</v>
      </c>
      <c r="Y83" s="4">
        <f>SUM(Y4:Y82)</f>
        <v>1</v>
      </c>
      <c r="Z83" s="56"/>
      <c r="AA83" s="56"/>
      <c r="AB83" s="56"/>
      <c r="AC83" s="56">
        <f t="shared" ref="AC83:AM83" si="1">SUM(AC4:AC82)</f>
        <v>8</v>
      </c>
      <c r="AD83" s="56">
        <f t="shared" si="1"/>
        <v>203</v>
      </c>
      <c r="AE83" s="56">
        <f t="shared" si="1"/>
        <v>30</v>
      </c>
      <c r="AF83" s="56">
        <f t="shared" si="1"/>
        <v>24</v>
      </c>
      <c r="AG83" s="56">
        <f t="shared" si="1"/>
        <v>36</v>
      </c>
      <c r="AH83" s="56">
        <f t="shared" si="1"/>
        <v>6</v>
      </c>
      <c r="AI83" s="56">
        <f t="shared" si="1"/>
        <v>14</v>
      </c>
      <c r="AJ83" s="56">
        <f t="shared" si="1"/>
        <v>12</v>
      </c>
      <c r="AK83" s="56">
        <f t="shared" si="1"/>
        <v>1</v>
      </c>
      <c r="AL83" s="56">
        <f t="shared" si="1"/>
        <v>10</v>
      </c>
      <c r="AM83" s="56">
        <f t="shared" si="1"/>
        <v>0</v>
      </c>
      <c r="AN83" s="51"/>
      <c r="AO83" s="51"/>
      <c r="AP83" s="51"/>
      <c r="AQ83" s="51"/>
      <c r="AR83" s="51"/>
    </row>
    <row r="84" spans="1:44" ht="15.75" thickBot="1">
      <c r="Y84" s="18"/>
      <c r="AN84" s="99" t="s">
        <v>244</v>
      </c>
      <c r="AO84" s="100"/>
      <c r="AP84" s="100"/>
      <c r="AQ84" s="100"/>
      <c r="AR84" s="100"/>
    </row>
    <row r="85" spans="1:44" ht="15.75" thickBot="1">
      <c r="A85" s="4" t="s">
        <v>86</v>
      </c>
      <c r="B85" s="56"/>
      <c r="C85" s="56"/>
      <c r="D85" s="56"/>
      <c r="E85" s="10">
        <v>59</v>
      </c>
      <c r="F85" s="11">
        <v>59</v>
      </c>
      <c r="G85" s="11">
        <v>55</v>
      </c>
      <c r="H85" s="11">
        <v>53</v>
      </c>
      <c r="I85" s="54"/>
      <c r="J85" s="56"/>
      <c r="K85" s="56"/>
      <c r="L85" s="11"/>
      <c r="M85" s="56"/>
      <c r="N85" s="31">
        <v>59</v>
      </c>
      <c r="O85" s="53">
        <v>22</v>
      </c>
      <c r="P85" s="11">
        <v>28</v>
      </c>
      <c r="Q85" s="56">
        <v>19</v>
      </c>
      <c r="R85" s="11">
        <v>19</v>
      </c>
      <c r="S85" s="54"/>
      <c r="T85" s="56"/>
      <c r="U85" s="56"/>
      <c r="V85" s="56"/>
      <c r="W85" s="56"/>
      <c r="X85" s="4">
        <v>28</v>
      </c>
      <c r="Y85" s="56">
        <v>6</v>
      </c>
      <c r="Z85" s="56"/>
      <c r="AA85" s="56"/>
      <c r="AB85" s="56"/>
      <c r="AC85" s="4">
        <v>4</v>
      </c>
      <c r="AD85" s="56">
        <v>135</v>
      </c>
      <c r="AE85" s="56">
        <v>10</v>
      </c>
      <c r="AF85" s="56">
        <v>7</v>
      </c>
      <c r="AG85" s="56">
        <v>10</v>
      </c>
      <c r="AH85" s="56">
        <v>2</v>
      </c>
      <c r="AI85" s="56">
        <v>3</v>
      </c>
      <c r="AJ85" s="56">
        <v>3</v>
      </c>
      <c r="AK85" s="56">
        <v>2</v>
      </c>
      <c r="AL85" s="56">
        <v>2</v>
      </c>
      <c r="AM85" s="54"/>
      <c r="AN85" s="51"/>
      <c r="AO85" s="51"/>
      <c r="AP85" s="51"/>
      <c r="AQ85" s="51"/>
      <c r="AR85" s="51"/>
    </row>
    <row r="86" spans="1:44">
      <c r="A86" s="57"/>
      <c r="B86" s="57"/>
      <c r="C86" s="57"/>
      <c r="D86" s="57"/>
      <c r="E86" s="17"/>
      <c r="F86" s="17"/>
      <c r="G86" s="17"/>
      <c r="H86" s="17"/>
      <c r="I86" s="57"/>
      <c r="J86" s="57"/>
      <c r="K86" s="57"/>
      <c r="L86" s="17"/>
      <c r="M86" s="57"/>
      <c r="N86" s="32"/>
      <c r="O86" s="57"/>
      <c r="P86" s="17"/>
      <c r="Q86" s="57"/>
      <c r="R86" s="17"/>
      <c r="S86" s="57"/>
      <c r="T86" s="57"/>
      <c r="U86" s="57"/>
      <c r="V86" s="57"/>
      <c r="W86" s="57"/>
      <c r="X86" s="19"/>
      <c r="Y86" s="19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N86" s="51" t="s">
        <v>87</v>
      </c>
      <c r="AO86" s="51"/>
      <c r="AP86" s="51"/>
      <c r="AQ86" s="51"/>
      <c r="AR86" s="51"/>
    </row>
    <row r="87" spans="1:44">
      <c r="A87" s="57"/>
      <c r="B87" s="57"/>
      <c r="C87" s="57"/>
      <c r="D87" s="57"/>
      <c r="E87" s="17"/>
      <c r="F87" s="17"/>
      <c r="G87" s="17"/>
      <c r="H87" s="17"/>
      <c r="I87" s="57"/>
      <c r="J87" s="57"/>
      <c r="K87" s="57"/>
      <c r="L87" s="17"/>
      <c r="M87" s="57"/>
      <c r="N87" s="89"/>
      <c r="O87" s="57"/>
      <c r="P87" s="17"/>
      <c r="Q87" s="57"/>
      <c r="R87" s="17"/>
      <c r="S87" s="57"/>
      <c r="T87" s="57"/>
      <c r="U87" s="57"/>
      <c r="V87" s="57"/>
      <c r="W87" s="57"/>
      <c r="Y87" s="18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1" t="s">
        <v>88</v>
      </c>
      <c r="AO87" s="51"/>
      <c r="AP87" s="51"/>
      <c r="AQ87" s="51"/>
      <c r="AR87" s="51"/>
    </row>
    <row r="88" spans="1:44" ht="15.75" thickBot="1">
      <c r="J88" s="52" t="s">
        <v>58</v>
      </c>
      <c r="K88" s="52" t="s">
        <v>19</v>
      </c>
      <c r="L88" s="52" t="s">
        <v>20</v>
      </c>
      <c r="M88" s="52" t="s">
        <v>21</v>
      </c>
      <c r="N88" s="18" t="s">
        <v>59</v>
      </c>
      <c r="T88" s="52" t="s">
        <v>18</v>
      </c>
      <c r="U88" s="52" t="s">
        <v>19</v>
      </c>
      <c r="V88" s="52" t="s">
        <v>20</v>
      </c>
      <c r="W88" s="52" t="s">
        <v>21</v>
      </c>
      <c r="X88" s="18" t="s">
        <v>60</v>
      </c>
      <c r="Y88" s="18"/>
      <c r="AC88" s="52" t="s">
        <v>61</v>
      </c>
      <c r="AD88" s="52" t="s">
        <v>25</v>
      </c>
      <c r="AE88" s="52" t="s">
        <v>26</v>
      </c>
      <c r="AF88" s="52" t="s">
        <v>27</v>
      </c>
      <c r="AG88" s="52" t="s">
        <v>28</v>
      </c>
      <c r="AH88" s="52" t="s">
        <v>29</v>
      </c>
      <c r="AI88" s="52" t="s">
        <v>62</v>
      </c>
      <c r="AJ88" s="52" t="s">
        <v>31</v>
      </c>
      <c r="AK88" s="52" t="s">
        <v>32</v>
      </c>
      <c r="AL88" s="52" t="s">
        <v>33</v>
      </c>
      <c r="AM88" s="52" t="s">
        <v>34</v>
      </c>
      <c r="AN88" s="51"/>
      <c r="AO88" s="51"/>
      <c r="AP88" s="51"/>
      <c r="AQ88" s="51"/>
      <c r="AR88" s="51"/>
    </row>
    <row r="89" spans="1:44" ht="15.75" thickBot="1">
      <c r="A89" s="33" t="s">
        <v>89</v>
      </c>
      <c r="B89" s="34"/>
      <c r="C89" s="34"/>
      <c r="D89" s="34"/>
      <c r="E89" s="34"/>
      <c r="F89" s="34"/>
      <c r="G89" s="34"/>
      <c r="H89" s="34"/>
      <c r="I89" s="34"/>
      <c r="J89" s="34">
        <v>43</v>
      </c>
      <c r="K89" s="34">
        <v>61</v>
      </c>
      <c r="L89" s="34">
        <v>63</v>
      </c>
      <c r="M89" s="34">
        <v>7</v>
      </c>
      <c r="N89" s="33">
        <f>N83+N85</f>
        <v>174</v>
      </c>
      <c r="O89" s="34"/>
      <c r="P89" s="34"/>
      <c r="Q89" s="34"/>
      <c r="R89" s="34"/>
      <c r="S89" s="34"/>
      <c r="T89" s="34">
        <v>14</v>
      </c>
      <c r="U89" s="34">
        <v>29</v>
      </c>
      <c r="V89" s="34">
        <v>47</v>
      </c>
      <c r="W89" s="34">
        <v>7</v>
      </c>
      <c r="X89" s="33">
        <f>X83+X85</f>
        <v>97</v>
      </c>
      <c r="Y89" s="33">
        <f>Y85</f>
        <v>6</v>
      </c>
      <c r="Z89" s="34"/>
      <c r="AA89" s="34"/>
      <c r="AB89" s="56"/>
      <c r="AC89" s="56">
        <f t="shared" ref="AC89:AM89" si="2">AC83+AC85</f>
        <v>12</v>
      </c>
      <c r="AD89" s="56">
        <f t="shared" si="2"/>
        <v>338</v>
      </c>
      <c r="AE89" s="56">
        <f t="shared" si="2"/>
        <v>40</v>
      </c>
      <c r="AF89" s="54">
        <f t="shared" si="2"/>
        <v>31</v>
      </c>
      <c r="AG89" s="56">
        <f t="shared" si="2"/>
        <v>46</v>
      </c>
      <c r="AH89" s="56">
        <f t="shared" si="2"/>
        <v>8</v>
      </c>
      <c r="AI89" s="56">
        <f t="shared" si="2"/>
        <v>17</v>
      </c>
      <c r="AJ89" s="56">
        <f t="shared" si="2"/>
        <v>15</v>
      </c>
      <c r="AK89" s="56">
        <f t="shared" si="2"/>
        <v>3</v>
      </c>
      <c r="AL89" s="56">
        <f t="shared" si="2"/>
        <v>12</v>
      </c>
      <c r="AM89" s="54">
        <f t="shared" si="2"/>
        <v>0</v>
      </c>
      <c r="AN89" s="51">
        <f>Z93</f>
        <v>799</v>
      </c>
      <c r="AO89" s="51"/>
      <c r="AP89" s="51"/>
      <c r="AQ89" s="51"/>
      <c r="AR89" s="51"/>
    </row>
    <row r="90" spans="1:44" ht="15.75" thickBot="1">
      <c r="N90" s="52"/>
      <c r="X90" s="52"/>
      <c r="Y90" s="36"/>
    </row>
    <row r="91" spans="1:44">
      <c r="N91" s="52"/>
      <c r="X91" s="52"/>
      <c r="Y91" s="43" t="s">
        <v>64</v>
      </c>
      <c r="Z91" s="90">
        <f>+SUM(N89+X89+Y89)</f>
        <v>277</v>
      </c>
    </row>
    <row r="92" spans="1:44">
      <c r="A92" s="38" t="s">
        <v>16</v>
      </c>
      <c r="B92" s="100" t="s">
        <v>65</v>
      </c>
      <c r="C92" s="100"/>
      <c r="D92" s="100"/>
      <c r="E92" s="100"/>
      <c r="F92" s="100"/>
      <c r="G92" s="100"/>
      <c r="H92" s="100"/>
      <c r="I92" s="38" t="s">
        <v>18</v>
      </c>
      <c r="J92" s="40" t="s">
        <v>66</v>
      </c>
      <c r="K92" s="40"/>
      <c r="N92" s="52"/>
      <c r="O92" s="38" t="s">
        <v>23</v>
      </c>
      <c r="P92" s="98" t="s">
        <v>67</v>
      </c>
      <c r="Q92" s="98"/>
      <c r="R92" s="98"/>
      <c r="X92" s="52"/>
      <c r="Y92" s="44" t="s">
        <v>68</v>
      </c>
      <c r="Z92" s="91">
        <f>(AD89+AE89+AF89+AG89+AH89+AI89+AJ89)</f>
        <v>495</v>
      </c>
    </row>
    <row r="93" spans="1:44" ht="15.75" thickBot="1">
      <c r="A93" s="38" t="s">
        <v>13</v>
      </c>
      <c r="B93" s="100" t="s">
        <v>69</v>
      </c>
      <c r="C93" s="100"/>
      <c r="D93" s="100"/>
      <c r="E93" s="100"/>
      <c r="F93" s="100"/>
      <c r="G93" s="100"/>
      <c r="H93" s="100"/>
      <c r="I93" s="38" t="s">
        <v>19</v>
      </c>
      <c r="J93" s="40" t="s">
        <v>70</v>
      </c>
      <c r="K93" s="40"/>
      <c r="N93" s="52"/>
      <c r="O93" s="38" t="s">
        <v>24</v>
      </c>
      <c r="P93" s="98" t="s">
        <v>71</v>
      </c>
      <c r="Q93" s="98"/>
      <c r="R93" s="98"/>
      <c r="X93" s="52"/>
      <c r="Y93" s="45" t="s">
        <v>72</v>
      </c>
      <c r="Z93" s="92">
        <f>SUM(N89+X89+Y89+AC89+AD89+AE89+AF89+AG89+AH89+AI89+AJ89+AK89+AL89+AM89)</f>
        <v>799</v>
      </c>
    </row>
    <row r="94" spans="1:44">
      <c r="I94" s="38" t="s">
        <v>20</v>
      </c>
      <c r="J94" s="40" t="s">
        <v>73</v>
      </c>
      <c r="K94" s="40"/>
      <c r="N94" s="52"/>
      <c r="O94" s="38" t="s">
        <v>17</v>
      </c>
      <c r="P94" s="98" t="s">
        <v>74</v>
      </c>
      <c r="Q94" s="98"/>
      <c r="R94" s="98"/>
      <c r="X94" s="52"/>
    </row>
    <row r="95" spans="1:44">
      <c r="I95" s="38" t="s">
        <v>21</v>
      </c>
      <c r="J95" s="40" t="s">
        <v>75</v>
      </c>
      <c r="K95" s="40"/>
      <c r="N95" s="52"/>
      <c r="X95" s="52"/>
    </row>
    <row r="96" spans="1:44">
      <c r="N96" s="52"/>
      <c r="X96" s="52"/>
    </row>
    <row r="97" spans="14:24">
      <c r="N97" s="52"/>
      <c r="X97" s="52"/>
    </row>
    <row r="98" spans="14:24">
      <c r="N98" s="52"/>
      <c r="X98" s="52"/>
    </row>
    <row r="99" spans="14:24">
      <c r="N99" s="52"/>
      <c r="X99" s="52"/>
    </row>
    <row r="100" spans="14:24">
      <c r="N100" s="52"/>
      <c r="X100" s="52"/>
    </row>
    <row r="101" spans="14:24">
      <c r="N101" s="52"/>
      <c r="X101" s="52"/>
    </row>
    <row r="102" spans="14:24">
      <c r="N102" s="52"/>
      <c r="X102" s="52"/>
    </row>
    <row r="103" spans="14:24">
      <c r="N103" s="52"/>
      <c r="X103" s="52"/>
    </row>
    <row r="104" spans="14:24">
      <c r="N104" s="52"/>
      <c r="X104" s="52"/>
    </row>
    <row r="105" spans="14:24">
      <c r="N105" s="52"/>
      <c r="X105" s="52"/>
    </row>
    <row r="106" spans="14:24">
      <c r="N106" s="52"/>
      <c r="X106" s="52"/>
    </row>
    <row r="107" spans="14:24">
      <c r="N107" s="52"/>
      <c r="X107" s="52"/>
    </row>
    <row r="108" spans="14:24">
      <c r="N108" s="52"/>
      <c r="X108" s="52"/>
    </row>
    <row r="109" spans="14:24">
      <c r="N109" s="52"/>
      <c r="X109" s="52"/>
    </row>
    <row r="110" spans="14:24">
      <c r="N110" s="52"/>
      <c r="X110" s="52"/>
    </row>
    <row r="111" spans="14:24">
      <c r="N111" s="52"/>
      <c r="X111" s="52"/>
    </row>
    <row r="112" spans="14:24">
      <c r="N112" s="52"/>
      <c r="X112" s="52"/>
    </row>
    <row r="113" spans="14:24">
      <c r="N113" s="52"/>
      <c r="X113" s="52"/>
    </row>
    <row r="114" spans="14:24">
      <c r="N114" s="52"/>
      <c r="X114" s="52"/>
    </row>
    <row r="115" spans="14:24">
      <c r="N115" s="52"/>
      <c r="X115" s="52"/>
    </row>
    <row r="116" spans="14:24">
      <c r="N116" s="52"/>
      <c r="X116" s="52"/>
    </row>
    <row r="117" spans="14:24">
      <c r="N117" s="52"/>
      <c r="X117" s="52"/>
    </row>
    <row r="118" spans="14:24">
      <c r="N118" s="52"/>
      <c r="X118" s="52"/>
    </row>
    <row r="119" spans="14:24">
      <c r="N119" s="52"/>
      <c r="X119" s="52"/>
    </row>
    <row r="120" spans="14:24">
      <c r="N120" s="52"/>
      <c r="X120" s="52"/>
    </row>
    <row r="121" spans="14:24">
      <c r="N121" s="52"/>
      <c r="X121" s="52"/>
    </row>
    <row r="122" spans="14:24">
      <c r="N122" s="52"/>
      <c r="X122" s="52"/>
    </row>
    <row r="123" spans="14:24">
      <c r="N123" s="52"/>
      <c r="X123" s="52"/>
    </row>
    <row r="124" spans="14:24">
      <c r="N124" s="52"/>
      <c r="X124" s="52"/>
    </row>
    <row r="125" spans="14:24">
      <c r="N125" s="52"/>
      <c r="X125" s="52"/>
    </row>
    <row r="126" spans="14:24">
      <c r="N126" s="52"/>
      <c r="X126" s="52"/>
    </row>
    <row r="127" spans="14:24">
      <c r="N127" s="52"/>
      <c r="X127" s="52"/>
    </row>
    <row r="128" spans="14:24">
      <c r="N128" s="52"/>
      <c r="X128" s="52"/>
    </row>
    <row r="129" spans="14:24">
      <c r="N129" s="52"/>
      <c r="X129" s="52"/>
    </row>
    <row r="130" spans="14:24">
      <c r="N130" s="52"/>
      <c r="X130" s="52"/>
    </row>
    <row r="131" spans="14:24">
      <c r="N131" s="52"/>
      <c r="X131" s="52"/>
    </row>
    <row r="132" spans="14:24">
      <c r="N132" s="52"/>
      <c r="X132" s="52"/>
    </row>
    <row r="133" spans="14:24">
      <c r="N133" s="52"/>
      <c r="X133" s="52"/>
    </row>
    <row r="134" spans="14:24">
      <c r="N134" s="52"/>
      <c r="X134" s="52"/>
    </row>
    <row r="135" spans="14:24">
      <c r="N135" s="52"/>
      <c r="X135" s="52"/>
    </row>
    <row r="136" spans="14:24">
      <c r="N136" s="52"/>
      <c r="X136" s="52"/>
    </row>
    <row r="137" spans="14:24">
      <c r="N137" s="52"/>
      <c r="X137" s="52"/>
    </row>
    <row r="138" spans="14:24">
      <c r="N138" s="52"/>
      <c r="X138" s="52"/>
    </row>
    <row r="139" spans="14:24">
      <c r="N139" s="52"/>
      <c r="X139" s="52"/>
    </row>
    <row r="140" spans="14:24">
      <c r="N140" s="52"/>
      <c r="X140" s="52"/>
    </row>
    <row r="141" spans="14:24">
      <c r="N141" s="52"/>
      <c r="X141" s="52"/>
    </row>
    <row r="142" spans="14:24">
      <c r="N142" s="52"/>
      <c r="X142" s="52"/>
    </row>
    <row r="143" spans="14:24">
      <c r="N143" s="52"/>
      <c r="X143" s="52"/>
    </row>
    <row r="144" spans="14:24">
      <c r="N144" s="52"/>
      <c r="X144" s="52"/>
    </row>
    <row r="145" spans="14:24">
      <c r="N145" s="52"/>
      <c r="X145" s="52"/>
    </row>
    <row r="146" spans="14:24">
      <c r="N146" s="52"/>
      <c r="X146" s="52"/>
    </row>
    <row r="147" spans="14:24">
      <c r="N147" s="52"/>
      <c r="X147" s="52"/>
    </row>
    <row r="148" spans="14:24">
      <c r="N148" s="52"/>
      <c r="X148" s="52"/>
    </row>
    <row r="149" spans="14:24">
      <c r="N149" s="52"/>
      <c r="X149" s="52"/>
    </row>
    <row r="150" spans="14:24">
      <c r="N150" s="52"/>
      <c r="X150" s="52"/>
    </row>
    <row r="151" spans="14:24">
      <c r="N151" s="52"/>
      <c r="X151" s="52"/>
    </row>
    <row r="152" spans="14:24">
      <c r="N152" s="52"/>
      <c r="X152" s="52"/>
    </row>
    <row r="153" spans="14:24">
      <c r="N153" s="52"/>
      <c r="X153" s="52"/>
    </row>
    <row r="154" spans="14:24">
      <c r="N154" s="52"/>
      <c r="X154" s="52"/>
    </row>
    <row r="155" spans="14:24">
      <c r="N155" s="52"/>
      <c r="X155" s="52"/>
    </row>
    <row r="156" spans="14:24">
      <c r="N156" s="52"/>
      <c r="X156" s="52"/>
    </row>
    <row r="157" spans="14:24">
      <c r="N157" s="52"/>
      <c r="X157" s="52"/>
    </row>
    <row r="158" spans="14:24">
      <c r="N158" s="52"/>
      <c r="X158" s="52"/>
    </row>
    <row r="159" spans="14:24">
      <c r="N159" s="52"/>
      <c r="X159" s="52"/>
    </row>
    <row r="160" spans="14:24">
      <c r="N160" s="52"/>
      <c r="X160" s="52"/>
    </row>
    <row r="161" spans="14:24">
      <c r="N161" s="52"/>
      <c r="X161" s="52"/>
    </row>
    <row r="162" spans="14:24">
      <c r="N162" s="52"/>
      <c r="X162" s="52"/>
    </row>
    <row r="163" spans="14:24">
      <c r="N163" s="52"/>
      <c r="X163" s="52"/>
    </row>
    <row r="164" spans="14:24">
      <c r="N164" s="52"/>
      <c r="X164" s="52"/>
    </row>
    <row r="165" spans="14:24">
      <c r="N165" s="52"/>
      <c r="X165" s="52"/>
    </row>
    <row r="166" spans="14:24">
      <c r="N166" s="52"/>
      <c r="X166" s="52"/>
    </row>
    <row r="167" spans="14:24">
      <c r="N167" s="52"/>
      <c r="X167" s="52"/>
    </row>
    <row r="168" spans="14:24">
      <c r="N168" s="52"/>
      <c r="X168" s="52"/>
    </row>
    <row r="169" spans="14:24">
      <c r="N169" s="52"/>
      <c r="X169" s="52"/>
    </row>
    <row r="170" spans="14:24">
      <c r="N170" s="52"/>
      <c r="X170" s="52"/>
    </row>
    <row r="171" spans="14:24">
      <c r="N171" s="52"/>
      <c r="X171" s="52"/>
    </row>
    <row r="172" spans="14:24">
      <c r="N172" s="52"/>
      <c r="X172" s="52"/>
    </row>
    <row r="173" spans="14:24">
      <c r="N173" s="52"/>
      <c r="X173" s="52"/>
    </row>
    <row r="174" spans="14:24">
      <c r="N174" s="52"/>
      <c r="X174" s="52"/>
    </row>
    <row r="175" spans="14:24">
      <c r="N175" s="52"/>
      <c r="X175" s="52"/>
    </row>
    <row r="176" spans="14:24">
      <c r="N176" s="52"/>
      <c r="X176" s="52"/>
    </row>
    <row r="177" spans="14:24">
      <c r="N177" s="52"/>
      <c r="X177" s="52"/>
    </row>
    <row r="178" spans="14:24">
      <c r="N178" s="52"/>
      <c r="X178" s="52"/>
    </row>
    <row r="179" spans="14:24">
      <c r="N179" s="52"/>
      <c r="X179" s="52"/>
    </row>
    <row r="180" spans="14:24">
      <c r="N180" s="52"/>
      <c r="X180" s="52"/>
    </row>
    <row r="181" spans="14:24">
      <c r="N181" s="52"/>
      <c r="X181" s="52"/>
    </row>
    <row r="182" spans="14:24">
      <c r="N182" s="52"/>
      <c r="X182" s="52"/>
    </row>
    <row r="183" spans="14:24">
      <c r="N183" s="52"/>
      <c r="X183" s="52"/>
    </row>
    <row r="184" spans="14:24">
      <c r="N184" s="52"/>
      <c r="X184" s="52"/>
    </row>
    <row r="185" spans="14:24">
      <c r="N185" s="52"/>
      <c r="X185" s="52"/>
    </row>
    <row r="186" spans="14:24">
      <c r="N186" s="52"/>
      <c r="X186" s="52"/>
    </row>
    <row r="187" spans="14:24">
      <c r="N187" s="52"/>
      <c r="X187" s="52"/>
    </row>
    <row r="188" spans="14:24">
      <c r="N188" s="52"/>
      <c r="X188" s="52"/>
    </row>
    <row r="189" spans="14:24">
      <c r="N189" s="52"/>
      <c r="X189" s="52"/>
    </row>
    <row r="190" spans="14:24">
      <c r="N190" s="52"/>
      <c r="X190" s="52"/>
    </row>
    <row r="191" spans="14:24">
      <c r="N191" s="52"/>
      <c r="X191" s="52"/>
    </row>
    <row r="192" spans="14:24">
      <c r="N192" s="52"/>
      <c r="X192" s="52"/>
    </row>
  </sheetData>
  <mergeCells count="43">
    <mergeCell ref="AD2:AF2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1:D1"/>
    <mergeCell ref="B2:D2"/>
    <mergeCell ref="E2:N2"/>
    <mergeCell ref="O2:X2"/>
    <mergeCell ref="Z2:AC2"/>
    <mergeCell ref="AN27:AR27"/>
    <mergeCell ref="AN15:AR15"/>
    <mergeCell ref="AN16:AR16"/>
    <mergeCell ref="AN17:AR17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AN28:AR28"/>
    <mergeCell ref="AN29:AR29"/>
    <mergeCell ref="AN30:AR30"/>
    <mergeCell ref="AN31:AR31"/>
    <mergeCell ref="AN32:AR32"/>
    <mergeCell ref="B93:H93"/>
    <mergeCell ref="P93:R93"/>
    <mergeCell ref="P94:R94"/>
    <mergeCell ref="AN34:AR34"/>
    <mergeCell ref="AN82:AR82"/>
    <mergeCell ref="B92:H92"/>
    <mergeCell ref="P92:R92"/>
    <mergeCell ref="AN84:AR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145"/>
  <sheetViews>
    <sheetView workbookViewId="0">
      <selection sqref="A1:D1"/>
    </sheetView>
  </sheetViews>
  <sheetFormatPr baseColWidth="10" defaultColWidth="11.42578125" defaultRowHeight="15"/>
  <cols>
    <col min="1" max="1" width="9.28515625" style="52" customWidth="1"/>
    <col min="2" max="2" width="3.28515625" style="52" customWidth="1"/>
    <col min="3" max="3" width="3.140625" style="52" customWidth="1"/>
    <col min="4" max="4" width="5.140625" style="52" customWidth="1"/>
    <col min="5" max="8" width="3.85546875" style="52" customWidth="1"/>
    <col min="9" max="9" width="3.28515625" style="52" customWidth="1"/>
    <col min="10" max="10" width="3" style="52" customWidth="1"/>
    <col min="11" max="11" width="3.28515625" style="52" customWidth="1"/>
    <col min="12" max="13" width="3.42578125" style="52" customWidth="1"/>
    <col min="14" max="14" width="5.140625" style="18" customWidth="1"/>
    <col min="15" max="18" width="3.85546875" style="52" customWidth="1"/>
    <col min="19" max="19" width="3.28515625" style="52" customWidth="1"/>
    <col min="20" max="20" width="3" style="52" customWidth="1"/>
    <col min="21" max="21" width="2.7109375" style="52" customWidth="1"/>
    <col min="22" max="22" width="3.42578125" style="52" customWidth="1"/>
    <col min="23" max="23" width="3.28515625" style="52" customWidth="1"/>
    <col min="24" max="24" width="4.7109375" style="18" customWidth="1"/>
    <col min="25" max="25" width="11.42578125" style="52"/>
    <col min="26" max="27" width="4.42578125" style="52" customWidth="1"/>
    <col min="28" max="28" width="4.28515625" style="52" customWidth="1"/>
    <col min="29" max="29" width="3" style="52" customWidth="1"/>
    <col min="30" max="30" width="5.42578125" style="52" customWidth="1"/>
    <col min="31" max="31" width="3.28515625" style="52" customWidth="1"/>
    <col min="32" max="32" width="3" style="52" customWidth="1"/>
    <col min="33" max="33" width="4.42578125" style="52" customWidth="1"/>
    <col min="34" max="34" width="5.85546875" style="52" customWidth="1"/>
    <col min="35" max="35" width="4.42578125" style="52" customWidth="1"/>
    <col min="36" max="36" width="4.140625" style="52" customWidth="1"/>
    <col min="37" max="37" width="4.7109375" style="52" customWidth="1"/>
    <col min="38" max="38" width="5.42578125" style="52" customWidth="1"/>
    <col min="39" max="39" width="4.140625" style="52" customWidth="1"/>
    <col min="40" max="40" width="22.85546875" style="52" customWidth="1"/>
    <col min="41" max="16384" width="11.42578125" style="52"/>
  </cols>
  <sheetData>
    <row r="1" spans="1:44" ht="15.75" thickBot="1">
      <c r="A1" s="104" t="s">
        <v>130</v>
      </c>
      <c r="B1" s="104"/>
      <c r="C1" s="104"/>
      <c r="D1" s="104"/>
      <c r="N1" s="57"/>
      <c r="X1" s="57"/>
    </row>
    <row r="2" spans="1:44" ht="15.75" thickBot="1">
      <c r="A2" s="53" t="s">
        <v>131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4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I2" s="101" t="s">
        <v>8</v>
      </c>
      <c r="AJ2" s="102"/>
      <c r="AK2" s="57"/>
      <c r="AL2" s="57"/>
      <c r="AM2" s="57"/>
      <c r="AN2" s="8"/>
    </row>
    <row r="3" spans="1:44" ht="15.75" thickBot="1">
      <c r="A3" s="53" t="s">
        <v>9</v>
      </c>
      <c r="B3" s="53" t="s">
        <v>10</v>
      </c>
      <c r="C3" s="56" t="s">
        <v>11</v>
      </c>
      <c r="D3" s="54" t="s">
        <v>12</v>
      </c>
      <c r="E3" s="53" t="s">
        <v>13</v>
      </c>
      <c r="F3" s="56" t="s">
        <v>14</v>
      </c>
      <c r="G3" s="56" t="s">
        <v>15</v>
      </c>
      <c r="H3" s="56" t="s">
        <v>16</v>
      </c>
      <c r="I3" s="9" t="s">
        <v>17</v>
      </c>
      <c r="J3" s="53" t="s">
        <v>18</v>
      </c>
      <c r="K3" s="56" t="s">
        <v>19</v>
      </c>
      <c r="L3" s="56" t="s">
        <v>20</v>
      </c>
      <c r="M3" s="54" t="s">
        <v>21</v>
      </c>
      <c r="N3" s="4" t="s">
        <v>22</v>
      </c>
      <c r="O3" s="53" t="s">
        <v>13</v>
      </c>
      <c r="P3" s="56" t="s">
        <v>14</v>
      </c>
      <c r="Q3" s="56" t="s">
        <v>15</v>
      </c>
      <c r="R3" s="56" t="s">
        <v>16</v>
      </c>
      <c r="S3" s="56" t="s">
        <v>17</v>
      </c>
      <c r="T3" s="53" t="s">
        <v>18</v>
      </c>
      <c r="U3" s="56" t="s">
        <v>19</v>
      </c>
      <c r="V3" s="56" t="s">
        <v>20</v>
      </c>
      <c r="W3" s="54" t="s">
        <v>21</v>
      </c>
      <c r="X3" s="4" t="s">
        <v>22</v>
      </c>
      <c r="Z3" s="53" t="s">
        <v>23</v>
      </c>
      <c r="AA3" s="56" t="s">
        <v>24</v>
      </c>
      <c r="AB3" s="56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3" t="s">
        <v>30</v>
      </c>
      <c r="AJ3" s="54" t="s">
        <v>31</v>
      </c>
      <c r="AK3" s="54" t="s">
        <v>32</v>
      </c>
      <c r="AL3" s="4" t="s">
        <v>33</v>
      </c>
      <c r="AM3" s="54" t="s">
        <v>34</v>
      </c>
      <c r="AN3" s="4" t="s">
        <v>132</v>
      </c>
    </row>
    <row r="4" spans="1:44">
      <c r="A4" s="52">
        <v>1</v>
      </c>
      <c r="B4" s="12">
        <v>66</v>
      </c>
      <c r="C4" s="57">
        <v>31</v>
      </c>
      <c r="D4" s="13">
        <v>26</v>
      </c>
      <c r="E4" s="14">
        <v>2</v>
      </c>
      <c r="F4" s="15">
        <v>2</v>
      </c>
      <c r="G4" s="15">
        <v>2</v>
      </c>
      <c r="H4" s="15">
        <v>2</v>
      </c>
      <c r="I4" s="16">
        <v>2</v>
      </c>
      <c r="J4" s="17"/>
      <c r="K4" s="17">
        <v>1</v>
      </c>
      <c r="L4" s="17">
        <v>1</v>
      </c>
      <c r="M4" s="17"/>
      <c r="N4" s="18">
        <v>2</v>
      </c>
      <c r="O4" s="12"/>
      <c r="P4" s="57"/>
      <c r="Q4" s="57"/>
      <c r="R4" s="57"/>
      <c r="S4" s="57"/>
      <c r="T4" s="12"/>
      <c r="U4" s="57"/>
      <c r="V4" s="57"/>
      <c r="W4" s="13"/>
      <c r="Z4" s="12">
        <v>1</v>
      </c>
      <c r="AA4" s="57">
        <v>1</v>
      </c>
      <c r="AB4" s="57">
        <v>1</v>
      </c>
      <c r="AC4" s="19">
        <v>1</v>
      </c>
      <c r="AD4" s="14">
        <v>5</v>
      </c>
      <c r="AE4" s="20"/>
      <c r="AF4" s="21">
        <v>1</v>
      </c>
      <c r="AG4" s="18">
        <v>1</v>
      </c>
      <c r="AH4" s="18"/>
      <c r="AI4" s="14"/>
      <c r="AJ4" s="21">
        <v>7</v>
      </c>
      <c r="AK4" s="19"/>
      <c r="AL4" s="18"/>
      <c r="AM4" s="19"/>
      <c r="AN4" s="99" t="s">
        <v>133</v>
      </c>
      <c r="AO4" s="100"/>
      <c r="AP4" s="100"/>
      <c r="AQ4" s="100"/>
      <c r="AR4" s="100"/>
    </row>
    <row r="5" spans="1:44">
      <c r="A5" s="52">
        <v>2</v>
      </c>
      <c r="B5" s="12">
        <v>53</v>
      </c>
      <c r="C5" s="57">
        <v>28</v>
      </c>
      <c r="D5" s="13">
        <v>25</v>
      </c>
      <c r="E5" s="12">
        <v>1</v>
      </c>
      <c r="F5" s="17">
        <v>1</v>
      </c>
      <c r="G5" s="17">
        <v>1</v>
      </c>
      <c r="H5" s="17">
        <v>1</v>
      </c>
      <c r="I5" s="22">
        <v>2</v>
      </c>
      <c r="J5" s="57"/>
      <c r="K5" s="17">
        <v>1</v>
      </c>
      <c r="L5" s="17">
        <v>1</v>
      </c>
      <c r="M5" s="17"/>
      <c r="N5" s="18">
        <v>2</v>
      </c>
      <c r="O5" s="12"/>
      <c r="P5" s="17">
        <v>1</v>
      </c>
      <c r="Q5" s="17">
        <v>1</v>
      </c>
      <c r="R5" s="17">
        <v>1</v>
      </c>
      <c r="S5" s="17">
        <v>1</v>
      </c>
      <c r="T5" s="12"/>
      <c r="U5" s="57"/>
      <c r="V5" s="17">
        <v>1</v>
      </c>
      <c r="W5" s="13"/>
      <c r="X5" s="18">
        <v>1</v>
      </c>
      <c r="Z5" s="12"/>
      <c r="AA5" s="57"/>
      <c r="AB5" s="57"/>
      <c r="AC5" s="18"/>
      <c r="AD5" s="12">
        <v>6</v>
      </c>
      <c r="AE5" s="57"/>
      <c r="AF5" s="13"/>
      <c r="AG5" s="18"/>
      <c r="AH5" s="18"/>
      <c r="AI5" s="12"/>
      <c r="AJ5" s="13">
        <v>1</v>
      </c>
      <c r="AK5" s="18"/>
      <c r="AL5" s="18"/>
      <c r="AM5" s="18"/>
      <c r="AN5" s="99"/>
      <c r="AO5" s="100"/>
      <c r="AP5" s="100"/>
      <c r="AQ5" s="100"/>
      <c r="AR5" s="100"/>
    </row>
    <row r="6" spans="1:44">
      <c r="A6" s="52">
        <v>3</v>
      </c>
      <c r="B6" s="12">
        <v>55</v>
      </c>
      <c r="C6" s="57">
        <v>30</v>
      </c>
      <c r="D6" s="13">
        <v>27</v>
      </c>
      <c r="E6" s="12">
        <v>1</v>
      </c>
      <c r="F6" s="17">
        <v>1</v>
      </c>
      <c r="G6" s="17">
        <v>1</v>
      </c>
      <c r="H6" s="17">
        <v>1</v>
      </c>
      <c r="I6" s="22">
        <v>1</v>
      </c>
      <c r="J6" s="57"/>
      <c r="K6" s="17"/>
      <c r="L6" s="57">
        <v>1</v>
      </c>
      <c r="M6" s="57"/>
      <c r="N6" s="18">
        <v>1</v>
      </c>
      <c r="O6" s="12"/>
      <c r="P6" s="57"/>
      <c r="Q6" s="57"/>
      <c r="R6" s="57"/>
      <c r="S6" s="57"/>
      <c r="T6" s="12"/>
      <c r="U6" s="57"/>
      <c r="V6" s="57"/>
      <c r="W6" s="13"/>
      <c r="Z6" s="12"/>
      <c r="AA6" s="57"/>
      <c r="AB6" s="57"/>
      <c r="AC6" s="18"/>
      <c r="AD6" s="12">
        <v>2</v>
      </c>
      <c r="AE6" s="57"/>
      <c r="AF6" s="13"/>
      <c r="AG6" s="18">
        <v>1</v>
      </c>
      <c r="AH6" s="18"/>
      <c r="AI6" s="12"/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52">
        <v>4</v>
      </c>
      <c r="B7" s="12">
        <v>64</v>
      </c>
      <c r="C7" s="17">
        <v>27</v>
      </c>
      <c r="D7" s="13">
        <v>23</v>
      </c>
      <c r="E7" s="12">
        <v>1</v>
      </c>
      <c r="F7" s="17">
        <v>1</v>
      </c>
      <c r="G7" s="17">
        <v>1</v>
      </c>
      <c r="H7" s="17">
        <v>1</v>
      </c>
      <c r="I7" s="22">
        <v>1</v>
      </c>
      <c r="J7" s="57"/>
      <c r="K7" s="17">
        <v>1</v>
      </c>
      <c r="L7" s="57"/>
      <c r="M7" s="57"/>
      <c r="N7" s="18">
        <v>1</v>
      </c>
      <c r="O7" s="12"/>
      <c r="P7" s="57"/>
      <c r="Q7" s="57"/>
      <c r="R7" s="57"/>
      <c r="S7" s="57"/>
      <c r="T7" s="12"/>
      <c r="U7" s="57"/>
      <c r="V7" s="57"/>
      <c r="W7" s="13"/>
      <c r="Z7" s="12"/>
      <c r="AA7" s="57"/>
      <c r="AB7" s="57"/>
      <c r="AC7" s="18"/>
      <c r="AD7" s="12">
        <v>1</v>
      </c>
      <c r="AE7" s="57"/>
      <c r="AF7" s="13"/>
      <c r="AG7" s="18"/>
      <c r="AH7" s="18"/>
      <c r="AI7" s="12"/>
      <c r="AJ7" s="13"/>
      <c r="AK7" s="18"/>
      <c r="AL7" s="18"/>
      <c r="AM7" s="18"/>
      <c r="AN7" s="99"/>
      <c r="AO7" s="100"/>
      <c r="AP7" s="100"/>
      <c r="AQ7" s="100"/>
      <c r="AR7" s="100"/>
    </row>
    <row r="8" spans="1:44">
      <c r="A8" s="52">
        <v>5</v>
      </c>
      <c r="B8" s="12">
        <v>64</v>
      </c>
      <c r="C8" s="57">
        <v>31</v>
      </c>
      <c r="D8" s="13">
        <v>26</v>
      </c>
      <c r="E8" s="12">
        <v>1</v>
      </c>
      <c r="F8" s="57">
        <v>1</v>
      </c>
      <c r="G8" s="57">
        <v>1</v>
      </c>
      <c r="H8" s="57">
        <v>1</v>
      </c>
      <c r="I8" s="13">
        <v>1</v>
      </c>
      <c r="J8" s="57"/>
      <c r="K8" s="17">
        <v>1</v>
      </c>
      <c r="L8" s="57"/>
      <c r="M8" s="57"/>
      <c r="N8" s="18">
        <v>1</v>
      </c>
      <c r="O8" s="12">
        <v>2</v>
      </c>
      <c r="P8" s="57">
        <v>2</v>
      </c>
      <c r="Q8" s="57">
        <v>2</v>
      </c>
      <c r="R8" s="57">
        <v>2</v>
      </c>
      <c r="S8" s="57">
        <v>2</v>
      </c>
      <c r="T8" s="12"/>
      <c r="U8" s="57">
        <v>1</v>
      </c>
      <c r="V8" s="57">
        <v>1</v>
      </c>
      <c r="W8" s="13"/>
      <c r="X8" s="18">
        <v>2</v>
      </c>
      <c r="Z8" s="12"/>
      <c r="AA8" s="57"/>
      <c r="AB8" s="57"/>
      <c r="AC8" s="18"/>
      <c r="AD8" s="12">
        <v>1</v>
      </c>
      <c r="AE8" s="57"/>
      <c r="AF8" s="13"/>
      <c r="AG8" s="18"/>
      <c r="AH8" s="18"/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52">
        <v>6</v>
      </c>
      <c r="B9" s="12">
        <v>63</v>
      </c>
      <c r="C9" s="57">
        <v>30</v>
      </c>
      <c r="D9" s="13">
        <v>26</v>
      </c>
      <c r="E9" s="12"/>
      <c r="F9" s="57"/>
      <c r="G9" s="57"/>
      <c r="H9" s="57"/>
      <c r="I9" s="13">
        <v>1</v>
      </c>
      <c r="J9" s="57"/>
      <c r="K9" s="57"/>
      <c r="L9" s="57">
        <v>1</v>
      </c>
      <c r="M9" s="57"/>
      <c r="N9" s="18">
        <v>1</v>
      </c>
      <c r="O9" s="12">
        <v>1</v>
      </c>
      <c r="P9" s="57">
        <v>2</v>
      </c>
      <c r="Q9" s="57">
        <v>2</v>
      </c>
      <c r="R9" s="57">
        <v>1</v>
      </c>
      <c r="S9" s="57">
        <v>2</v>
      </c>
      <c r="T9" s="12"/>
      <c r="U9" s="57"/>
      <c r="V9" s="57">
        <v>1</v>
      </c>
      <c r="W9" s="13">
        <v>1</v>
      </c>
      <c r="X9" s="18">
        <v>2</v>
      </c>
      <c r="Z9" s="12"/>
      <c r="AA9" s="57"/>
      <c r="AB9" s="57"/>
      <c r="AC9" s="18"/>
      <c r="AD9" s="12">
        <v>10</v>
      </c>
      <c r="AE9" s="57">
        <v>8</v>
      </c>
      <c r="AF9" s="13"/>
      <c r="AG9" s="18">
        <v>3</v>
      </c>
      <c r="AH9" s="18"/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52">
        <v>7</v>
      </c>
      <c r="B10" s="12">
        <v>36</v>
      </c>
      <c r="C10" s="57">
        <v>18</v>
      </c>
      <c r="D10" s="13">
        <v>17</v>
      </c>
      <c r="E10" s="12"/>
      <c r="F10" s="57"/>
      <c r="G10" s="57"/>
      <c r="H10" s="57"/>
      <c r="I10" s="13"/>
      <c r="J10" s="57"/>
      <c r="K10" s="57"/>
      <c r="L10" s="57"/>
      <c r="M10" s="57"/>
      <c r="O10" s="12"/>
      <c r="P10" s="57"/>
      <c r="Q10" s="57"/>
      <c r="R10" s="57"/>
      <c r="S10" s="57"/>
      <c r="T10" s="12"/>
      <c r="U10" s="57"/>
      <c r="V10" s="57"/>
      <c r="W10" s="13"/>
      <c r="Z10" s="12"/>
      <c r="AA10" s="57"/>
      <c r="AB10" s="57">
        <v>1</v>
      </c>
      <c r="AC10" s="18">
        <v>1</v>
      </c>
      <c r="AD10" s="12"/>
      <c r="AE10" s="57"/>
      <c r="AF10" s="13"/>
      <c r="AG10" s="18"/>
      <c r="AH10" s="18"/>
      <c r="AI10" s="12"/>
      <c r="AJ10" s="13">
        <v>1</v>
      </c>
      <c r="AK10" s="18"/>
      <c r="AL10" s="18"/>
      <c r="AM10" s="18"/>
      <c r="AN10" s="99" t="s">
        <v>134</v>
      </c>
      <c r="AO10" s="100"/>
      <c r="AP10" s="100"/>
      <c r="AQ10" s="100"/>
      <c r="AR10" s="100"/>
    </row>
    <row r="11" spans="1:44">
      <c r="A11" s="52">
        <v>8</v>
      </c>
      <c r="B11" s="12">
        <v>48</v>
      </c>
      <c r="C11" s="57">
        <v>28</v>
      </c>
      <c r="D11" s="13">
        <v>22</v>
      </c>
      <c r="E11" s="12">
        <v>2</v>
      </c>
      <c r="F11" s="57">
        <v>1</v>
      </c>
      <c r="G11" s="57">
        <v>2</v>
      </c>
      <c r="H11" s="57">
        <v>2</v>
      </c>
      <c r="I11" s="13">
        <v>2</v>
      </c>
      <c r="J11" s="57">
        <v>1</v>
      </c>
      <c r="K11" s="57">
        <v>1</v>
      </c>
      <c r="L11" s="57"/>
      <c r="M11" s="57"/>
      <c r="N11" s="18">
        <v>2</v>
      </c>
      <c r="O11" s="12"/>
      <c r="P11" s="57"/>
      <c r="Q11" s="57"/>
      <c r="R11" s="57"/>
      <c r="S11" s="57"/>
      <c r="T11" s="12"/>
      <c r="U11" s="57"/>
      <c r="V11" s="57"/>
      <c r="W11" s="13"/>
      <c r="Z11" s="12"/>
      <c r="AA11" s="57"/>
      <c r="AB11" s="57"/>
      <c r="AC11" s="18"/>
      <c r="AD11" s="12">
        <v>3</v>
      </c>
      <c r="AE11" s="57"/>
      <c r="AF11" s="13"/>
      <c r="AG11" s="18"/>
      <c r="AH11" s="18"/>
      <c r="AI11" s="12"/>
      <c r="AJ11" s="13"/>
      <c r="AK11" s="18">
        <v>1</v>
      </c>
      <c r="AL11" s="18"/>
      <c r="AM11" s="18"/>
      <c r="AN11" s="99" t="s">
        <v>118</v>
      </c>
      <c r="AO11" s="100"/>
      <c r="AP11" s="100"/>
      <c r="AQ11" s="100"/>
      <c r="AR11" s="100"/>
    </row>
    <row r="12" spans="1:44">
      <c r="A12" s="52">
        <v>9</v>
      </c>
      <c r="B12" s="12">
        <v>60</v>
      </c>
      <c r="C12" s="57">
        <v>30</v>
      </c>
      <c r="D12" s="13">
        <v>26</v>
      </c>
      <c r="E12" s="12"/>
      <c r="F12" s="57"/>
      <c r="G12" s="57">
        <v>1</v>
      </c>
      <c r="H12" s="57">
        <v>1</v>
      </c>
      <c r="I12" s="13">
        <v>1</v>
      </c>
      <c r="J12" s="57"/>
      <c r="K12" s="57"/>
      <c r="L12" s="57">
        <v>1</v>
      </c>
      <c r="M12" s="57"/>
      <c r="N12" s="18">
        <v>1</v>
      </c>
      <c r="O12" s="12">
        <v>1</v>
      </c>
      <c r="P12" s="57"/>
      <c r="Q12" s="57">
        <v>1</v>
      </c>
      <c r="R12" s="57"/>
      <c r="S12" s="57">
        <v>1</v>
      </c>
      <c r="T12" s="12"/>
      <c r="U12" s="57">
        <v>1</v>
      </c>
      <c r="V12" s="57"/>
      <c r="W12" s="13"/>
      <c r="X12" s="18">
        <v>1</v>
      </c>
      <c r="Z12" s="12"/>
      <c r="AA12" s="57"/>
      <c r="AB12" s="57"/>
      <c r="AC12" s="18"/>
      <c r="AD12" s="12">
        <v>18</v>
      </c>
      <c r="AE12" s="57">
        <v>1</v>
      </c>
      <c r="AF12" s="13">
        <v>2</v>
      </c>
      <c r="AG12" s="18"/>
      <c r="AH12" s="18">
        <v>1</v>
      </c>
      <c r="AI12" s="12"/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52">
        <v>10</v>
      </c>
      <c r="B13" s="12">
        <v>43</v>
      </c>
      <c r="C13" s="57">
        <v>29</v>
      </c>
      <c r="D13" s="13">
        <v>23</v>
      </c>
      <c r="E13" s="12">
        <v>1</v>
      </c>
      <c r="F13" s="57"/>
      <c r="G13" s="57">
        <v>1</v>
      </c>
      <c r="H13" s="57">
        <v>1</v>
      </c>
      <c r="I13" s="13">
        <v>1</v>
      </c>
      <c r="J13" s="57"/>
      <c r="K13" s="57"/>
      <c r="L13" s="57">
        <v>1</v>
      </c>
      <c r="M13" s="57"/>
      <c r="N13" s="18">
        <v>1</v>
      </c>
      <c r="O13" s="12"/>
      <c r="P13" s="57"/>
      <c r="Q13" s="57"/>
      <c r="R13" s="57">
        <v>1</v>
      </c>
      <c r="S13" s="57">
        <v>1</v>
      </c>
      <c r="T13" s="12"/>
      <c r="U13" s="57"/>
      <c r="V13" s="57">
        <v>1</v>
      </c>
      <c r="W13" s="13"/>
      <c r="X13" s="18">
        <v>1</v>
      </c>
      <c r="Z13" s="12"/>
      <c r="AA13" s="57"/>
      <c r="AB13" s="57"/>
      <c r="AC13" s="18"/>
      <c r="AD13" s="12"/>
      <c r="AE13" s="57"/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52">
        <v>11</v>
      </c>
      <c r="B14" s="12">
        <v>49</v>
      </c>
      <c r="C14" s="57">
        <v>27</v>
      </c>
      <c r="D14" s="13">
        <v>26</v>
      </c>
      <c r="E14" s="12">
        <v>1</v>
      </c>
      <c r="F14" s="57">
        <v>1</v>
      </c>
      <c r="G14" s="57">
        <v>1</v>
      </c>
      <c r="H14" s="57">
        <v>1</v>
      </c>
      <c r="I14" s="13">
        <v>1</v>
      </c>
      <c r="J14" s="57"/>
      <c r="K14" s="57">
        <v>1</v>
      </c>
      <c r="L14" s="57"/>
      <c r="M14" s="57"/>
      <c r="N14" s="18">
        <v>1</v>
      </c>
      <c r="O14" s="12"/>
      <c r="P14" s="57"/>
      <c r="Q14" s="57"/>
      <c r="R14" s="57"/>
      <c r="S14" s="57"/>
      <c r="T14" s="12"/>
      <c r="U14" s="57"/>
      <c r="V14" s="57"/>
      <c r="W14" s="13"/>
      <c r="Z14" s="12"/>
      <c r="AA14" s="57"/>
      <c r="AB14" s="57"/>
      <c r="AC14" s="18"/>
      <c r="AD14" s="12">
        <v>7</v>
      </c>
      <c r="AE14" s="57">
        <v>1</v>
      </c>
      <c r="AF14" s="13">
        <v>3</v>
      </c>
      <c r="AG14" s="18">
        <v>1</v>
      </c>
      <c r="AH14" s="18"/>
      <c r="AI14" s="12"/>
      <c r="AJ14" s="13"/>
      <c r="AK14" s="18"/>
      <c r="AL14" s="18"/>
      <c r="AM14" s="18"/>
      <c r="AN14" s="99"/>
      <c r="AO14" s="100"/>
      <c r="AP14" s="100"/>
      <c r="AQ14" s="100"/>
      <c r="AR14" s="100"/>
    </row>
    <row r="15" spans="1:44">
      <c r="A15" s="52">
        <v>12</v>
      </c>
      <c r="B15" s="12">
        <v>63</v>
      </c>
      <c r="C15" s="57">
        <v>28</v>
      </c>
      <c r="D15" s="13">
        <v>26</v>
      </c>
      <c r="E15" s="12">
        <v>1</v>
      </c>
      <c r="F15" s="57">
        <v>1</v>
      </c>
      <c r="G15" s="57">
        <v>1</v>
      </c>
      <c r="H15" s="57">
        <v>1</v>
      </c>
      <c r="I15" s="13">
        <v>1</v>
      </c>
      <c r="J15" s="57"/>
      <c r="K15" s="57"/>
      <c r="L15" s="57">
        <v>1</v>
      </c>
      <c r="M15" s="57"/>
      <c r="N15" s="18">
        <v>1</v>
      </c>
      <c r="O15" s="12"/>
      <c r="P15" s="57"/>
      <c r="Q15" s="57"/>
      <c r="R15" s="57"/>
      <c r="S15" s="57"/>
      <c r="T15" s="12"/>
      <c r="U15" s="57"/>
      <c r="V15" s="57"/>
      <c r="W15" s="13"/>
      <c r="Z15" s="12"/>
      <c r="AA15" s="57"/>
      <c r="AB15" s="57"/>
      <c r="AC15" s="18"/>
      <c r="AD15" s="12">
        <v>1</v>
      </c>
      <c r="AE15" s="57"/>
      <c r="AF15" s="13">
        <v>4</v>
      </c>
      <c r="AG15" s="18">
        <v>1</v>
      </c>
      <c r="AH15" s="18"/>
      <c r="AI15" s="12"/>
      <c r="AJ15" s="13"/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52">
        <v>13</v>
      </c>
      <c r="B16" s="12">
        <v>67</v>
      </c>
      <c r="C16" s="57">
        <v>28</v>
      </c>
      <c r="D16" s="13">
        <v>24</v>
      </c>
      <c r="E16" s="12"/>
      <c r="F16" s="57">
        <v>1</v>
      </c>
      <c r="G16" s="57">
        <v>1</v>
      </c>
      <c r="H16" s="57">
        <v>1</v>
      </c>
      <c r="I16" s="13">
        <v>2</v>
      </c>
      <c r="J16" s="57">
        <v>1</v>
      </c>
      <c r="K16" s="57">
        <v>1</v>
      </c>
      <c r="L16" s="57"/>
      <c r="M16" s="57"/>
      <c r="N16" s="18">
        <v>2</v>
      </c>
      <c r="O16" s="12">
        <v>1</v>
      </c>
      <c r="P16" s="57">
        <v>1</v>
      </c>
      <c r="Q16" s="57">
        <v>1</v>
      </c>
      <c r="R16" s="57">
        <v>1</v>
      </c>
      <c r="S16" s="57">
        <v>1</v>
      </c>
      <c r="T16" s="12"/>
      <c r="U16" s="57"/>
      <c r="V16" s="57">
        <v>1</v>
      </c>
      <c r="W16" s="13"/>
      <c r="X16" s="18">
        <v>1</v>
      </c>
      <c r="Z16" s="12"/>
      <c r="AA16" s="57"/>
      <c r="AB16" s="57">
        <v>1</v>
      </c>
      <c r="AC16" s="18">
        <v>1</v>
      </c>
      <c r="AD16" s="12"/>
      <c r="AE16" s="57">
        <v>1</v>
      </c>
      <c r="AF16" s="13"/>
      <c r="AG16" s="18"/>
      <c r="AH16" s="18"/>
      <c r="AI16" s="12"/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52">
        <v>14</v>
      </c>
      <c r="B17" s="93" t="s">
        <v>135</v>
      </c>
      <c r="C17" s="94" t="s">
        <v>135</v>
      </c>
      <c r="D17" s="95" t="s">
        <v>136</v>
      </c>
      <c r="E17" s="12"/>
      <c r="F17" s="57">
        <v>2</v>
      </c>
      <c r="G17" s="57">
        <v>2</v>
      </c>
      <c r="H17" s="57">
        <v>2</v>
      </c>
      <c r="I17" s="13">
        <v>2</v>
      </c>
      <c r="J17" s="57"/>
      <c r="K17" s="57">
        <v>1</v>
      </c>
      <c r="L17" s="57">
        <v>1</v>
      </c>
      <c r="M17" s="57"/>
      <c r="N17" s="18">
        <v>2</v>
      </c>
      <c r="O17" s="12"/>
      <c r="P17" s="57"/>
      <c r="Q17" s="57"/>
      <c r="R17" s="57"/>
      <c r="S17" s="57"/>
      <c r="T17" s="12"/>
      <c r="U17" s="57"/>
      <c r="V17" s="57"/>
      <c r="W17" s="13"/>
      <c r="Z17" s="12"/>
      <c r="AA17" s="57"/>
      <c r="AC17" s="18"/>
      <c r="AD17" s="12">
        <v>5</v>
      </c>
      <c r="AE17" s="57"/>
      <c r="AF17" s="13"/>
      <c r="AG17" s="18"/>
      <c r="AH17" s="18"/>
      <c r="AI17" s="12"/>
      <c r="AJ17" s="13"/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52">
        <v>15</v>
      </c>
      <c r="B18" s="12">
        <v>45</v>
      </c>
      <c r="C18" s="57">
        <v>28</v>
      </c>
      <c r="D18" s="13">
        <v>25</v>
      </c>
      <c r="E18" s="12">
        <v>3</v>
      </c>
      <c r="F18" s="57">
        <v>3</v>
      </c>
      <c r="G18" s="57">
        <v>3</v>
      </c>
      <c r="H18" s="57">
        <v>3</v>
      </c>
      <c r="I18" s="13">
        <v>3</v>
      </c>
      <c r="J18" s="57">
        <v>2</v>
      </c>
      <c r="K18" s="57">
        <v>1</v>
      </c>
      <c r="L18" s="57"/>
      <c r="M18" s="57"/>
      <c r="N18" s="18">
        <v>3</v>
      </c>
      <c r="O18" s="12">
        <v>1</v>
      </c>
      <c r="P18" s="57">
        <v>1</v>
      </c>
      <c r="Q18" s="57"/>
      <c r="R18" s="57"/>
      <c r="S18" s="57">
        <v>1</v>
      </c>
      <c r="T18" s="12"/>
      <c r="U18" s="57">
        <v>1</v>
      </c>
      <c r="V18" s="57"/>
      <c r="W18" s="13"/>
      <c r="X18" s="18">
        <v>1</v>
      </c>
      <c r="Z18" s="12"/>
      <c r="AA18" s="57"/>
      <c r="AB18" s="57"/>
      <c r="AC18" s="18"/>
      <c r="AD18" s="12">
        <v>1</v>
      </c>
      <c r="AE18" s="57"/>
      <c r="AF18" s="13"/>
      <c r="AG18" s="18"/>
      <c r="AH18" s="18">
        <v>1</v>
      </c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52">
        <v>16</v>
      </c>
      <c r="B19" s="12">
        <v>50</v>
      </c>
      <c r="C19" s="57">
        <v>30</v>
      </c>
      <c r="D19" s="13">
        <v>22</v>
      </c>
      <c r="E19" s="12">
        <v>1</v>
      </c>
      <c r="F19" s="57">
        <v>1</v>
      </c>
      <c r="G19" s="57">
        <v>1</v>
      </c>
      <c r="H19" s="57">
        <v>1</v>
      </c>
      <c r="I19" s="13">
        <v>1</v>
      </c>
      <c r="J19" s="57"/>
      <c r="K19" s="57">
        <v>1</v>
      </c>
      <c r="L19" s="57"/>
      <c r="M19" s="57"/>
      <c r="N19" s="18">
        <v>1</v>
      </c>
      <c r="O19" s="12"/>
      <c r="P19" s="57"/>
      <c r="Q19" s="57"/>
      <c r="R19" s="57"/>
      <c r="S19" s="57"/>
      <c r="T19" s="12"/>
      <c r="U19" s="57"/>
      <c r="V19" s="57"/>
      <c r="W19" s="13"/>
      <c r="Z19" s="12"/>
      <c r="AA19" s="57"/>
      <c r="AB19" s="57"/>
      <c r="AC19" s="18"/>
      <c r="AD19" s="12">
        <v>1</v>
      </c>
      <c r="AE19" s="57"/>
      <c r="AF19" s="13">
        <v>2</v>
      </c>
      <c r="AG19" s="18"/>
      <c r="AH19" s="18"/>
      <c r="AI19" s="12"/>
      <c r="AJ19" s="13"/>
      <c r="AK19" s="18"/>
      <c r="AL19" s="18"/>
      <c r="AM19" s="18"/>
      <c r="AN19" s="99"/>
      <c r="AO19" s="100"/>
      <c r="AP19" s="100"/>
      <c r="AQ19" s="100"/>
      <c r="AR19" s="100"/>
    </row>
    <row r="20" spans="1:44">
      <c r="A20" s="52">
        <v>17</v>
      </c>
      <c r="B20" s="12">
        <v>65</v>
      </c>
      <c r="C20" s="57">
        <v>30</v>
      </c>
      <c r="D20" s="13">
        <v>23</v>
      </c>
      <c r="E20" s="12"/>
      <c r="F20" s="57">
        <v>1</v>
      </c>
      <c r="G20" s="57">
        <v>1</v>
      </c>
      <c r="H20" s="57">
        <v>1</v>
      </c>
      <c r="I20" s="13">
        <v>1</v>
      </c>
      <c r="J20" s="57"/>
      <c r="K20" s="57"/>
      <c r="L20" s="57">
        <v>1</v>
      </c>
      <c r="M20" s="57"/>
      <c r="N20" s="18">
        <v>1</v>
      </c>
      <c r="O20" s="12"/>
      <c r="P20" s="57"/>
      <c r="Q20" s="57"/>
      <c r="R20" s="57"/>
      <c r="S20" s="57"/>
      <c r="T20" s="12"/>
      <c r="U20" s="57"/>
      <c r="V20" s="57"/>
      <c r="W20" s="13"/>
      <c r="Z20" s="12"/>
      <c r="AA20" s="57"/>
      <c r="AB20" s="57"/>
      <c r="AC20" s="18"/>
      <c r="AD20" s="12"/>
      <c r="AE20" s="57"/>
      <c r="AF20" s="13"/>
      <c r="AG20" s="18"/>
      <c r="AH20" s="18"/>
      <c r="AI20" s="12"/>
      <c r="AJ20" s="13"/>
      <c r="AK20" s="18"/>
      <c r="AL20" s="18"/>
      <c r="AM20" s="18"/>
      <c r="AN20" s="99"/>
      <c r="AO20" s="100"/>
      <c r="AP20" s="100"/>
      <c r="AQ20" s="100"/>
      <c r="AR20" s="100"/>
    </row>
    <row r="21" spans="1:44">
      <c r="A21" s="52">
        <v>18</v>
      </c>
      <c r="B21" s="12">
        <v>45</v>
      </c>
      <c r="C21" s="57">
        <v>26</v>
      </c>
      <c r="D21" s="13">
        <v>23</v>
      </c>
      <c r="E21" s="12"/>
      <c r="F21" s="57"/>
      <c r="G21" s="57"/>
      <c r="H21" s="57"/>
      <c r="I21" s="13">
        <v>1</v>
      </c>
      <c r="J21" s="57"/>
      <c r="K21" s="57"/>
      <c r="L21" s="57">
        <v>1</v>
      </c>
      <c r="M21" s="57"/>
      <c r="N21" s="18">
        <v>1</v>
      </c>
      <c r="O21" s="12">
        <v>1</v>
      </c>
      <c r="P21" s="57"/>
      <c r="Q21" s="57">
        <v>1</v>
      </c>
      <c r="R21" s="57">
        <v>1</v>
      </c>
      <c r="S21" s="57">
        <v>1</v>
      </c>
      <c r="T21" s="12"/>
      <c r="U21" s="57"/>
      <c r="V21" s="57">
        <v>1</v>
      </c>
      <c r="W21" s="13"/>
      <c r="X21" s="18">
        <v>1</v>
      </c>
      <c r="Z21" s="12"/>
      <c r="AA21" s="57"/>
      <c r="AB21" s="57"/>
      <c r="AC21" s="18"/>
      <c r="AD21" s="12">
        <v>5</v>
      </c>
      <c r="AE21" s="57"/>
      <c r="AF21" s="13"/>
      <c r="AG21" s="18"/>
      <c r="AH21" s="18"/>
      <c r="AI21" s="12"/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52">
        <v>19</v>
      </c>
      <c r="B22" s="12">
        <v>65</v>
      </c>
      <c r="C22" s="57">
        <v>30</v>
      </c>
      <c r="D22" s="13">
        <v>28</v>
      </c>
      <c r="E22" s="12"/>
      <c r="F22" s="57"/>
      <c r="G22" s="57"/>
      <c r="H22" s="57"/>
      <c r="I22" s="13">
        <v>3</v>
      </c>
      <c r="J22" s="57"/>
      <c r="K22" s="57">
        <v>2</v>
      </c>
      <c r="L22" s="57">
        <v>1</v>
      </c>
      <c r="M22" s="57"/>
      <c r="N22" s="18">
        <v>3</v>
      </c>
      <c r="O22" s="12"/>
      <c r="P22" s="57"/>
      <c r="Q22" s="57"/>
      <c r="R22" s="57"/>
      <c r="S22" s="57"/>
      <c r="T22" s="12"/>
      <c r="U22" s="57"/>
      <c r="V22" s="57"/>
      <c r="W22" s="13"/>
      <c r="Z22" s="12"/>
      <c r="AA22" s="57"/>
      <c r="AB22" s="57"/>
      <c r="AC22" s="18"/>
      <c r="AD22" s="12"/>
      <c r="AE22" s="57">
        <v>1</v>
      </c>
      <c r="AF22" s="13"/>
      <c r="AG22" s="18"/>
      <c r="AH22" s="18"/>
      <c r="AI22" s="12"/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52">
        <v>20</v>
      </c>
      <c r="B23" s="12">
        <v>70</v>
      </c>
      <c r="C23" s="57">
        <v>31</v>
      </c>
      <c r="D23" s="13">
        <v>28</v>
      </c>
      <c r="E23" s="12">
        <v>1</v>
      </c>
      <c r="F23" s="57">
        <v>1</v>
      </c>
      <c r="G23" s="57">
        <v>1</v>
      </c>
      <c r="H23" s="57">
        <v>1</v>
      </c>
      <c r="I23" s="13">
        <v>1</v>
      </c>
      <c r="J23" s="57"/>
      <c r="K23" s="57">
        <v>1</v>
      </c>
      <c r="L23" s="57"/>
      <c r="M23" s="57"/>
      <c r="N23" s="18">
        <v>1</v>
      </c>
      <c r="O23" s="12">
        <v>2</v>
      </c>
      <c r="P23" s="57">
        <v>2</v>
      </c>
      <c r="Q23" s="57">
        <v>2</v>
      </c>
      <c r="R23" s="57">
        <v>2</v>
      </c>
      <c r="S23" s="57">
        <v>2</v>
      </c>
      <c r="T23" s="12"/>
      <c r="U23" s="57"/>
      <c r="V23" s="57">
        <v>2</v>
      </c>
      <c r="W23" s="13"/>
      <c r="X23" s="18">
        <v>2</v>
      </c>
      <c r="Z23" s="12"/>
      <c r="AA23" s="57"/>
      <c r="AB23" s="57"/>
      <c r="AC23" s="18"/>
      <c r="AD23" s="12">
        <v>2</v>
      </c>
      <c r="AE23" s="57"/>
      <c r="AF23" s="13"/>
      <c r="AG23" s="18">
        <v>1</v>
      </c>
      <c r="AH23" s="18"/>
      <c r="AI23" s="12"/>
      <c r="AJ23" s="13"/>
      <c r="AK23" s="18"/>
      <c r="AL23" s="18">
        <v>1</v>
      </c>
      <c r="AM23" s="18"/>
      <c r="AN23" s="99"/>
      <c r="AO23" s="100"/>
      <c r="AP23" s="100"/>
      <c r="AQ23" s="100"/>
      <c r="AR23" s="100"/>
    </row>
    <row r="24" spans="1:44">
      <c r="A24" s="52">
        <v>21</v>
      </c>
      <c r="B24" s="12">
        <v>45</v>
      </c>
      <c r="C24" s="57">
        <v>30</v>
      </c>
      <c r="D24" s="13">
        <v>25</v>
      </c>
      <c r="E24" s="12">
        <v>1</v>
      </c>
      <c r="F24" s="57"/>
      <c r="G24" s="57">
        <v>1</v>
      </c>
      <c r="H24" s="57">
        <v>1</v>
      </c>
      <c r="I24" s="13">
        <v>1</v>
      </c>
      <c r="J24" s="57"/>
      <c r="K24" s="57"/>
      <c r="L24" s="57">
        <v>1</v>
      </c>
      <c r="M24" s="57"/>
      <c r="N24" s="18">
        <v>1</v>
      </c>
      <c r="O24" s="12"/>
      <c r="P24" s="57">
        <v>1</v>
      </c>
      <c r="Q24" s="57"/>
      <c r="R24" s="57">
        <v>1</v>
      </c>
      <c r="S24" s="57">
        <v>2</v>
      </c>
      <c r="T24" s="12"/>
      <c r="U24" s="57"/>
      <c r="V24" s="57">
        <v>2</v>
      </c>
      <c r="W24" s="13"/>
      <c r="X24" s="18">
        <v>2</v>
      </c>
      <c r="Z24" s="12"/>
      <c r="AA24" s="57"/>
      <c r="AB24" s="57"/>
      <c r="AC24" s="18"/>
      <c r="AD24" s="12"/>
      <c r="AE24" s="57">
        <v>1</v>
      </c>
      <c r="AF24" s="13">
        <v>3</v>
      </c>
      <c r="AG24" s="18">
        <v>1</v>
      </c>
      <c r="AH24" s="18"/>
      <c r="AI24" s="12">
        <v>1</v>
      </c>
      <c r="AJ24" s="13"/>
      <c r="AK24" s="18"/>
      <c r="AL24" s="18"/>
      <c r="AM24" s="18"/>
      <c r="AN24" s="99"/>
      <c r="AO24" s="100"/>
      <c r="AP24" s="100"/>
      <c r="AQ24" s="100"/>
      <c r="AR24" s="100"/>
    </row>
    <row r="25" spans="1:44">
      <c r="A25" s="52">
        <v>22</v>
      </c>
      <c r="B25" s="12">
        <v>70</v>
      </c>
      <c r="C25" s="57">
        <v>32</v>
      </c>
      <c r="D25" s="13">
        <v>28</v>
      </c>
      <c r="E25" s="12">
        <v>2</v>
      </c>
      <c r="F25" s="57">
        <v>2</v>
      </c>
      <c r="G25" s="57">
        <v>2</v>
      </c>
      <c r="H25" s="57">
        <v>2</v>
      </c>
      <c r="I25" s="13">
        <v>2</v>
      </c>
      <c r="J25" s="57"/>
      <c r="K25" s="57">
        <v>2</v>
      </c>
      <c r="L25" s="57"/>
      <c r="M25" s="57"/>
      <c r="N25" s="18">
        <v>2</v>
      </c>
      <c r="O25" s="12">
        <v>1</v>
      </c>
      <c r="P25" s="57">
        <v>1</v>
      </c>
      <c r="Q25" s="57">
        <v>1</v>
      </c>
      <c r="R25" s="57">
        <v>2</v>
      </c>
      <c r="S25" s="57">
        <v>2</v>
      </c>
      <c r="T25" s="12"/>
      <c r="U25" s="57">
        <v>1</v>
      </c>
      <c r="V25" s="57">
        <v>1</v>
      </c>
      <c r="W25" s="13"/>
      <c r="X25" s="18">
        <v>2</v>
      </c>
      <c r="Z25" s="12"/>
      <c r="AA25" s="57"/>
      <c r="AB25" s="57"/>
      <c r="AC25" s="18"/>
      <c r="AD25" s="12"/>
      <c r="AE25" s="57"/>
      <c r="AF25" s="13"/>
      <c r="AG25" s="18"/>
      <c r="AH25" s="18"/>
      <c r="AI25" s="12"/>
      <c r="AJ25" s="13"/>
      <c r="AK25" s="18"/>
      <c r="AL25" s="18"/>
      <c r="AM25" s="18"/>
      <c r="AN25" s="99"/>
      <c r="AO25" s="100"/>
      <c r="AP25" s="100"/>
      <c r="AQ25" s="100"/>
      <c r="AR25" s="100"/>
    </row>
    <row r="26" spans="1:44">
      <c r="A26" s="52">
        <v>23</v>
      </c>
      <c r="B26" s="12">
        <v>80</v>
      </c>
      <c r="C26" s="57">
        <v>28</v>
      </c>
      <c r="D26" s="13">
        <v>28</v>
      </c>
      <c r="E26" s="12">
        <v>2</v>
      </c>
      <c r="F26" s="57">
        <v>2</v>
      </c>
      <c r="G26" s="57">
        <v>2</v>
      </c>
      <c r="H26" s="57">
        <v>2</v>
      </c>
      <c r="I26" s="13">
        <v>2</v>
      </c>
      <c r="J26" s="57">
        <v>1</v>
      </c>
      <c r="K26" s="57">
        <v>1</v>
      </c>
      <c r="L26" s="57"/>
      <c r="M26" s="57"/>
      <c r="N26" s="18">
        <v>2</v>
      </c>
      <c r="O26" s="12"/>
      <c r="P26" s="57"/>
      <c r="Q26" s="57"/>
      <c r="R26" s="57"/>
      <c r="S26" s="57"/>
      <c r="T26" s="12"/>
      <c r="U26" s="57"/>
      <c r="V26" s="57"/>
      <c r="W26" s="13"/>
      <c r="Z26" s="12"/>
      <c r="AA26" s="57"/>
      <c r="AB26" s="57"/>
      <c r="AC26" s="18"/>
      <c r="AD26" s="12">
        <v>3</v>
      </c>
      <c r="AE26" s="57">
        <v>1</v>
      </c>
      <c r="AF26" s="13">
        <v>2</v>
      </c>
      <c r="AG26" s="18"/>
      <c r="AH26" s="18"/>
      <c r="AI26" s="12"/>
      <c r="AJ26" s="13"/>
      <c r="AK26" s="18"/>
      <c r="AL26" s="18"/>
      <c r="AM26" s="18"/>
      <c r="AN26" s="99"/>
      <c r="AO26" s="100"/>
      <c r="AP26" s="100"/>
      <c r="AQ26" s="100"/>
      <c r="AR26" s="100"/>
    </row>
    <row r="27" spans="1:44">
      <c r="A27" s="52">
        <v>24</v>
      </c>
      <c r="B27" s="12">
        <v>66</v>
      </c>
      <c r="C27" s="57">
        <v>31</v>
      </c>
      <c r="D27" s="13">
        <v>24</v>
      </c>
      <c r="E27" s="12">
        <v>1</v>
      </c>
      <c r="F27" s="57">
        <v>1</v>
      </c>
      <c r="G27" s="57">
        <v>1</v>
      </c>
      <c r="H27" s="57">
        <v>1</v>
      </c>
      <c r="I27" s="13">
        <v>2</v>
      </c>
      <c r="J27" s="57"/>
      <c r="K27" s="57">
        <v>1</v>
      </c>
      <c r="L27" s="57">
        <v>1</v>
      </c>
      <c r="M27" s="57"/>
      <c r="N27" s="18">
        <v>2</v>
      </c>
      <c r="O27" s="12"/>
      <c r="P27" s="57"/>
      <c r="Q27" s="57"/>
      <c r="R27" s="57"/>
      <c r="S27" s="57"/>
      <c r="T27" s="12"/>
      <c r="U27" s="57"/>
      <c r="V27" s="57"/>
      <c r="W27" s="13"/>
      <c r="Z27" s="12"/>
      <c r="AA27" s="57"/>
      <c r="AB27" s="57"/>
      <c r="AC27" s="18"/>
      <c r="AD27" s="12"/>
      <c r="AE27" s="57"/>
      <c r="AF27" s="13"/>
      <c r="AG27" s="18"/>
      <c r="AH27" s="18"/>
      <c r="AI27" s="12"/>
      <c r="AJ27" s="13"/>
      <c r="AK27" s="18"/>
      <c r="AL27" s="18"/>
      <c r="AM27" s="18"/>
      <c r="AN27" s="99"/>
      <c r="AO27" s="100"/>
      <c r="AP27" s="100"/>
      <c r="AQ27" s="100"/>
      <c r="AR27" s="100"/>
    </row>
    <row r="28" spans="1:44">
      <c r="A28" s="52">
        <v>25</v>
      </c>
      <c r="B28" s="12">
        <v>60</v>
      </c>
      <c r="C28" s="57">
        <v>27</v>
      </c>
      <c r="D28" s="13">
        <v>26</v>
      </c>
      <c r="E28" s="12">
        <v>1</v>
      </c>
      <c r="F28" s="57">
        <v>1</v>
      </c>
      <c r="G28" s="57">
        <v>1</v>
      </c>
      <c r="H28" s="57">
        <v>1</v>
      </c>
      <c r="I28" s="13">
        <v>1</v>
      </c>
      <c r="J28" s="57"/>
      <c r="K28" s="57"/>
      <c r="L28" s="57">
        <v>1</v>
      </c>
      <c r="M28" s="57"/>
      <c r="N28" s="18">
        <v>1</v>
      </c>
      <c r="O28" s="12"/>
      <c r="P28" s="57"/>
      <c r="Q28" s="57"/>
      <c r="R28" s="57"/>
      <c r="S28" s="57"/>
      <c r="T28" s="12"/>
      <c r="U28" s="57"/>
      <c r="V28" s="57"/>
      <c r="W28" s="13"/>
      <c r="Z28" s="12"/>
      <c r="AA28" s="57"/>
      <c r="AB28" s="57"/>
      <c r="AC28" s="18"/>
      <c r="AG28" s="18"/>
      <c r="AH28" s="18"/>
      <c r="AK28" s="18"/>
      <c r="AM28" s="18"/>
      <c r="AN28" s="99"/>
      <c r="AO28" s="100"/>
      <c r="AP28" s="100"/>
      <c r="AQ28" s="100"/>
      <c r="AR28" s="100"/>
    </row>
    <row r="29" spans="1:44">
      <c r="A29" s="52">
        <v>26</v>
      </c>
      <c r="B29" s="12">
        <v>65</v>
      </c>
      <c r="C29" s="57">
        <v>33</v>
      </c>
      <c r="D29" s="13">
        <v>25</v>
      </c>
      <c r="E29" s="12">
        <v>2</v>
      </c>
      <c r="F29" s="57">
        <v>2</v>
      </c>
      <c r="G29" s="57">
        <v>2</v>
      </c>
      <c r="H29" s="57">
        <v>2</v>
      </c>
      <c r="I29" s="13">
        <v>2</v>
      </c>
      <c r="J29" s="57"/>
      <c r="K29" s="57"/>
      <c r="L29" s="57">
        <v>2</v>
      </c>
      <c r="M29" s="57"/>
      <c r="N29" s="18">
        <v>2</v>
      </c>
      <c r="O29" s="12"/>
      <c r="P29" s="57"/>
      <c r="Q29" s="57"/>
      <c r="R29" s="57"/>
      <c r="S29" s="57"/>
      <c r="T29" s="12"/>
      <c r="U29" s="57"/>
      <c r="V29" s="57"/>
      <c r="W29" s="13"/>
      <c r="Z29" s="12"/>
      <c r="AA29" s="57"/>
      <c r="AB29" s="57"/>
      <c r="AC29" s="18"/>
      <c r="AD29" s="12">
        <v>5</v>
      </c>
      <c r="AE29" s="57">
        <v>1</v>
      </c>
      <c r="AF29" s="13">
        <v>1</v>
      </c>
      <c r="AG29" s="18">
        <v>1</v>
      </c>
      <c r="AH29" s="18"/>
      <c r="AI29" s="12"/>
      <c r="AJ29" s="13">
        <v>3</v>
      </c>
      <c r="AK29" s="18"/>
      <c r="AL29" s="18">
        <v>1</v>
      </c>
      <c r="AM29" s="18"/>
      <c r="AN29" s="99"/>
      <c r="AO29" s="100"/>
      <c r="AP29" s="100"/>
      <c r="AQ29" s="100"/>
      <c r="AR29" s="100"/>
    </row>
    <row r="30" spans="1:44">
      <c r="A30" s="52">
        <v>27</v>
      </c>
      <c r="B30" s="12">
        <v>53</v>
      </c>
      <c r="C30" s="57">
        <v>35</v>
      </c>
      <c r="D30" s="13">
        <v>21</v>
      </c>
      <c r="E30" s="12">
        <v>1</v>
      </c>
      <c r="F30" s="57">
        <v>1</v>
      </c>
      <c r="G30" s="57">
        <v>2</v>
      </c>
      <c r="H30" s="57">
        <v>2</v>
      </c>
      <c r="I30" s="13">
        <v>3</v>
      </c>
      <c r="J30" s="57">
        <v>2</v>
      </c>
      <c r="K30" s="57"/>
      <c r="L30" s="57">
        <v>1</v>
      </c>
      <c r="M30" s="57"/>
      <c r="N30" s="18">
        <v>3</v>
      </c>
      <c r="O30" s="12"/>
      <c r="P30" s="57"/>
      <c r="Q30" s="57"/>
      <c r="R30" s="57"/>
      <c r="S30" s="57"/>
      <c r="T30" s="12"/>
      <c r="U30" s="57"/>
      <c r="V30" s="57"/>
      <c r="W30" s="13"/>
      <c r="Z30" s="12"/>
      <c r="AA30" s="57"/>
      <c r="AB30" s="57"/>
      <c r="AC30" s="18"/>
      <c r="AD30" s="12">
        <v>3</v>
      </c>
      <c r="AE30" s="57">
        <v>1</v>
      </c>
      <c r="AF30" s="13">
        <v>1</v>
      </c>
      <c r="AG30" s="18"/>
      <c r="AH30" s="18"/>
      <c r="AI30" s="12"/>
      <c r="AJ30" s="13"/>
      <c r="AK30" s="18"/>
      <c r="AL30" s="18"/>
      <c r="AM30" s="18"/>
      <c r="AN30" s="99"/>
      <c r="AO30" s="100"/>
      <c r="AP30" s="100"/>
      <c r="AQ30" s="100"/>
      <c r="AR30" s="100"/>
    </row>
    <row r="31" spans="1:44">
      <c r="A31" s="52">
        <v>28</v>
      </c>
      <c r="B31" s="12">
        <v>55</v>
      </c>
      <c r="C31" s="57">
        <v>30</v>
      </c>
      <c r="D31" s="13">
        <v>25</v>
      </c>
      <c r="E31" s="12">
        <v>1</v>
      </c>
      <c r="F31" s="57">
        <v>1</v>
      </c>
      <c r="G31" s="57">
        <v>1</v>
      </c>
      <c r="H31" s="57">
        <v>1</v>
      </c>
      <c r="I31" s="13">
        <v>1</v>
      </c>
      <c r="J31" s="57"/>
      <c r="K31" s="57">
        <v>1</v>
      </c>
      <c r="L31" s="57"/>
      <c r="M31" s="57"/>
      <c r="N31" s="18">
        <v>1</v>
      </c>
      <c r="O31" s="12"/>
      <c r="P31" s="57"/>
      <c r="Q31" s="57"/>
      <c r="R31" s="57"/>
      <c r="S31" s="57"/>
      <c r="T31" s="12"/>
      <c r="U31" s="57"/>
      <c r="V31" s="57"/>
      <c r="W31" s="13"/>
      <c r="Z31" s="12">
        <v>1</v>
      </c>
      <c r="AA31" s="57">
        <v>1</v>
      </c>
      <c r="AB31" s="57">
        <v>1</v>
      </c>
      <c r="AC31" s="18">
        <v>1</v>
      </c>
      <c r="AD31" s="12">
        <v>6</v>
      </c>
      <c r="AE31" s="57"/>
      <c r="AF31" s="13">
        <v>1</v>
      </c>
      <c r="AG31" s="18"/>
      <c r="AH31" s="18"/>
      <c r="AI31" s="12"/>
      <c r="AJ31" s="13"/>
      <c r="AK31" s="18"/>
      <c r="AL31" s="18"/>
      <c r="AM31" s="18"/>
      <c r="AN31" s="50" t="s">
        <v>137</v>
      </c>
      <c r="AO31" s="51"/>
      <c r="AP31" s="51"/>
      <c r="AQ31" s="51"/>
      <c r="AR31" s="51"/>
    </row>
    <row r="32" spans="1:44">
      <c r="A32" s="52">
        <v>29</v>
      </c>
      <c r="B32" s="93" t="s">
        <v>135</v>
      </c>
      <c r="C32" s="94" t="s">
        <v>135</v>
      </c>
      <c r="D32" s="95" t="s">
        <v>136</v>
      </c>
      <c r="E32" s="12">
        <v>4</v>
      </c>
      <c r="F32" s="57">
        <v>4</v>
      </c>
      <c r="G32" s="57">
        <v>4</v>
      </c>
      <c r="H32" s="57">
        <v>4</v>
      </c>
      <c r="I32" s="13">
        <v>4</v>
      </c>
      <c r="J32" s="57">
        <v>3</v>
      </c>
      <c r="K32" s="57">
        <v>1</v>
      </c>
      <c r="L32" s="57">
        <v>1</v>
      </c>
      <c r="M32" s="57"/>
      <c r="N32" s="18">
        <v>5</v>
      </c>
      <c r="O32" s="12"/>
      <c r="P32" s="57"/>
      <c r="Q32" s="57"/>
      <c r="R32" s="57"/>
      <c r="S32" s="57"/>
      <c r="T32" s="12"/>
      <c r="U32" s="57"/>
      <c r="V32" s="57"/>
      <c r="W32" s="13"/>
      <c r="Z32" s="12"/>
      <c r="AA32" s="57"/>
      <c r="AB32" s="57"/>
      <c r="AC32" s="18"/>
      <c r="AD32" s="12">
        <v>9</v>
      </c>
      <c r="AE32" s="57">
        <v>3</v>
      </c>
      <c r="AF32" s="13">
        <v>8</v>
      </c>
      <c r="AG32" s="18">
        <v>1</v>
      </c>
      <c r="AH32" s="18"/>
      <c r="AI32" s="12">
        <v>1</v>
      </c>
      <c r="AJ32" s="13"/>
      <c r="AK32" s="18"/>
      <c r="AL32" s="18"/>
      <c r="AM32" s="18"/>
      <c r="AN32" s="50"/>
      <c r="AO32" s="51"/>
      <c r="AP32" s="51"/>
      <c r="AQ32" s="51"/>
      <c r="AR32" s="51"/>
    </row>
    <row r="33" spans="1:44">
      <c r="A33" s="52">
        <v>30</v>
      </c>
      <c r="B33" s="12">
        <v>90</v>
      </c>
      <c r="C33" s="57">
        <v>30</v>
      </c>
      <c r="D33" s="13">
        <v>25</v>
      </c>
      <c r="E33" s="12">
        <v>2</v>
      </c>
      <c r="F33" s="57">
        <v>2</v>
      </c>
      <c r="G33" s="57">
        <v>2</v>
      </c>
      <c r="H33" s="57">
        <v>2</v>
      </c>
      <c r="I33" s="13">
        <v>2</v>
      </c>
      <c r="J33" s="57"/>
      <c r="K33" s="57"/>
      <c r="L33" s="57">
        <v>2</v>
      </c>
      <c r="M33" s="57"/>
      <c r="N33" s="18">
        <v>2</v>
      </c>
      <c r="O33" s="12"/>
      <c r="P33" s="57"/>
      <c r="Q33" s="57"/>
      <c r="R33" s="57"/>
      <c r="S33" s="57"/>
      <c r="T33" s="12"/>
      <c r="U33" s="57"/>
      <c r="V33" s="57"/>
      <c r="W33" s="13"/>
      <c r="Z33" s="12"/>
      <c r="AA33" s="57"/>
      <c r="AB33" s="57"/>
      <c r="AC33" s="18"/>
      <c r="AD33" s="12"/>
      <c r="AE33" s="57"/>
      <c r="AF33" s="13"/>
      <c r="AG33" s="18"/>
      <c r="AH33" s="18"/>
      <c r="AI33" s="12"/>
      <c r="AJ33" s="13"/>
      <c r="AK33" s="18"/>
      <c r="AL33" s="18"/>
      <c r="AM33" s="18"/>
      <c r="AN33" s="50"/>
      <c r="AO33" s="51"/>
      <c r="AP33" s="51"/>
      <c r="AQ33" s="51"/>
      <c r="AR33" s="51"/>
    </row>
    <row r="34" spans="1:44">
      <c r="A34" s="52">
        <v>31</v>
      </c>
      <c r="B34" s="12">
        <v>60</v>
      </c>
      <c r="C34" s="57">
        <v>32</v>
      </c>
      <c r="D34" s="13">
        <v>25</v>
      </c>
      <c r="E34" s="12">
        <v>2</v>
      </c>
      <c r="F34" s="57">
        <v>2</v>
      </c>
      <c r="G34" s="57">
        <v>1</v>
      </c>
      <c r="H34" s="57">
        <v>1</v>
      </c>
      <c r="I34" s="13">
        <v>3</v>
      </c>
      <c r="J34" s="57">
        <v>2</v>
      </c>
      <c r="K34" s="57"/>
      <c r="L34" s="57">
        <v>1</v>
      </c>
      <c r="M34" s="57"/>
      <c r="N34" s="18">
        <v>3</v>
      </c>
      <c r="O34" s="12">
        <v>1</v>
      </c>
      <c r="P34" s="57"/>
      <c r="Q34" s="57">
        <v>1</v>
      </c>
      <c r="R34" s="57">
        <v>1</v>
      </c>
      <c r="S34" s="57">
        <v>1</v>
      </c>
      <c r="T34" s="12"/>
      <c r="U34" s="57">
        <v>1</v>
      </c>
      <c r="V34" s="57"/>
      <c r="W34" s="13"/>
      <c r="X34" s="18">
        <v>1</v>
      </c>
      <c r="Z34" s="12"/>
      <c r="AA34" s="57"/>
      <c r="AB34" s="57"/>
      <c r="AC34" s="18"/>
      <c r="AD34" s="12">
        <v>2</v>
      </c>
      <c r="AE34" s="57"/>
      <c r="AF34" s="13"/>
      <c r="AG34" s="18"/>
      <c r="AH34" s="18"/>
      <c r="AI34" s="12"/>
      <c r="AJ34" s="13"/>
      <c r="AK34" s="18"/>
      <c r="AL34" s="18"/>
      <c r="AM34" s="18"/>
      <c r="AN34" s="50"/>
      <c r="AO34" s="51"/>
      <c r="AP34" s="51"/>
      <c r="AQ34" s="51"/>
      <c r="AR34" s="51"/>
    </row>
    <row r="35" spans="1:44">
      <c r="B35" s="12"/>
      <c r="C35" s="57"/>
      <c r="D35" s="13"/>
      <c r="E35" s="12"/>
      <c r="F35" s="57"/>
      <c r="G35" s="57"/>
      <c r="H35" s="57"/>
      <c r="I35" s="13"/>
      <c r="J35" s="57"/>
      <c r="K35" s="57"/>
      <c r="L35" s="57"/>
      <c r="M35" s="57"/>
      <c r="O35" s="12"/>
      <c r="P35" s="57"/>
      <c r="Q35" s="57"/>
      <c r="R35" s="57"/>
      <c r="S35" s="57"/>
      <c r="T35" s="12"/>
      <c r="U35" s="57"/>
      <c r="V35" s="57"/>
      <c r="W35" s="13"/>
      <c r="Z35" s="12"/>
      <c r="AA35" s="57"/>
      <c r="AB35" s="57"/>
      <c r="AC35" s="18"/>
      <c r="AD35" s="12"/>
      <c r="AE35" s="57"/>
      <c r="AF35" s="13"/>
      <c r="AG35" s="18"/>
      <c r="AH35" s="18"/>
      <c r="AI35" s="12"/>
      <c r="AJ35" s="13"/>
      <c r="AK35" s="18"/>
      <c r="AL35" s="18"/>
      <c r="AM35" s="18"/>
      <c r="AN35" s="50"/>
      <c r="AO35" s="51"/>
      <c r="AP35" s="51"/>
      <c r="AQ35" s="51"/>
      <c r="AR35" s="51"/>
    </row>
    <row r="36" spans="1:44" ht="15.75" thickBot="1">
      <c r="B36" s="12"/>
      <c r="C36" s="57"/>
      <c r="D36" s="13"/>
      <c r="E36" s="28"/>
      <c r="F36" s="25"/>
      <c r="G36" s="25"/>
      <c r="H36" s="25"/>
      <c r="I36" s="26"/>
      <c r="J36" s="55"/>
      <c r="K36" s="55"/>
      <c r="L36" s="55"/>
      <c r="M36" s="55"/>
      <c r="O36" s="12"/>
      <c r="P36" s="57"/>
      <c r="Q36" s="17"/>
      <c r="R36" s="17"/>
      <c r="S36" s="17"/>
      <c r="T36" s="28"/>
      <c r="U36" s="55"/>
      <c r="V36" s="55"/>
      <c r="W36" s="29"/>
      <c r="Z36" s="12"/>
      <c r="AA36" s="57"/>
      <c r="AB36" s="57"/>
      <c r="AC36" s="18"/>
      <c r="AD36" s="12"/>
      <c r="AE36" s="57"/>
      <c r="AF36" s="13"/>
      <c r="AG36" s="18"/>
      <c r="AH36" s="18"/>
      <c r="AI36" s="12"/>
      <c r="AJ36" s="13"/>
      <c r="AK36" s="30"/>
      <c r="AL36" s="30"/>
      <c r="AM36" s="30"/>
      <c r="AN36" s="99"/>
      <c r="AO36" s="100"/>
      <c r="AP36" s="100"/>
      <c r="AQ36" s="100"/>
      <c r="AR36" s="100"/>
    </row>
    <row r="37" spans="1:44" ht="15.75" thickBot="1">
      <c r="A37" s="4" t="s">
        <v>53</v>
      </c>
      <c r="B37" s="53"/>
      <c r="C37" s="56"/>
      <c r="D37" s="56"/>
      <c r="E37" s="11"/>
      <c r="F37" s="11"/>
      <c r="G37" s="11"/>
      <c r="H37" s="11"/>
      <c r="I37" s="62"/>
      <c r="J37" s="56">
        <f t="shared" ref="J37:AB37" si="0" xml:space="preserve"> SUM(J4:J36)</f>
        <v>12</v>
      </c>
      <c r="K37" s="56">
        <f t="shared" si="0"/>
        <v>19</v>
      </c>
      <c r="L37" s="56">
        <f t="shared" si="0"/>
        <v>21</v>
      </c>
      <c r="M37" s="56">
        <f t="shared" si="0"/>
        <v>0</v>
      </c>
      <c r="N37" s="56">
        <f t="shared" si="0"/>
        <v>52</v>
      </c>
      <c r="O37" s="56"/>
      <c r="P37" s="56"/>
      <c r="Q37" s="56"/>
      <c r="R37" s="56"/>
      <c r="S37" s="56"/>
      <c r="T37" s="56">
        <f t="shared" si="0"/>
        <v>0</v>
      </c>
      <c r="U37" s="56">
        <f t="shared" si="0"/>
        <v>5</v>
      </c>
      <c r="V37" s="56">
        <f t="shared" si="0"/>
        <v>11</v>
      </c>
      <c r="W37" s="56">
        <f t="shared" si="0"/>
        <v>1</v>
      </c>
      <c r="X37" s="56">
        <f t="shared" si="0"/>
        <v>17</v>
      </c>
      <c r="Y37" s="56">
        <f t="shared" si="0"/>
        <v>0</v>
      </c>
      <c r="Z37" s="56">
        <f t="shared" si="0"/>
        <v>2</v>
      </c>
      <c r="AA37" s="56">
        <f t="shared" si="0"/>
        <v>2</v>
      </c>
      <c r="AB37" s="56">
        <f t="shared" si="0"/>
        <v>4</v>
      </c>
      <c r="AC37" s="56">
        <f xml:space="preserve"> SUM(AC4:AC36)</f>
        <v>4</v>
      </c>
      <c r="AD37" s="56">
        <f xml:space="preserve"> SUM(AD4:AD36)</f>
        <v>96</v>
      </c>
      <c r="AE37" s="56">
        <f t="shared" ref="AE37:AM37" si="1" xml:space="preserve"> SUM(AE4:AE36)</f>
        <v>19</v>
      </c>
      <c r="AF37" s="56">
        <f t="shared" si="1"/>
        <v>28</v>
      </c>
      <c r="AG37" s="56">
        <f t="shared" si="1"/>
        <v>11</v>
      </c>
      <c r="AH37" s="56">
        <f t="shared" si="1"/>
        <v>2</v>
      </c>
      <c r="AI37" s="56">
        <f xml:space="preserve"> SUM(AI4:AI36)</f>
        <v>2</v>
      </c>
      <c r="AJ37" s="56">
        <f t="shared" si="1"/>
        <v>12</v>
      </c>
      <c r="AK37" s="56">
        <f t="shared" si="1"/>
        <v>1</v>
      </c>
      <c r="AL37" s="56">
        <f t="shared" si="1"/>
        <v>2</v>
      </c>
      <c r="AM37" s="56">
        <f t="shared" si="1"/>
        <v>0</v>
      </c>
      <c r="AN37" s="51"/>
    </row>
    <row r="38" spans="1:44" ht="15.75" thickBot="1">
      <c r="AN38" s="51"/>
    </row>
    <row r="39" spans="1:44" ht="15.75" thickBot="1">
      <c r="A39" s="4" t="s">
        <v>54</v>
      </c>
      <c r="B39" s="56"/>
      <c r="C39" s="56"/>
      <c r="D39" s="56"/>
      <c r="E39" s="11">
        <v>17</v>
      </c>
      <c r="F39" s="11">
        <v>12</v>
      </c>
      <c r="G39" s="11">
        <v>11</v>
      </c>
      <c r="H39" s="11">
        <v>13</v>
      </c>
      <c r="I39" s="56"/>
      <c r="J39" s="56">
        <v>3</v>
      </c>
      <c r="K39" s="56">
        <v>6</v>
      </c>
      <c r="L39" s="11">
        <v>7</v>
      </c>
      <c r="M39" s="56">
        <v>1</v>
      </c>
      <c r="N39" s="31">
        <v>17</v>
      </c>
      <c r="O39" s="56">
        <v>5</v>
      </c>
      <c r="P39" s="11">
        <v>1</v>
      </c>
      <c r="Q39" s="56">
        <v>4</v>
      </c>
      <c r="R39" s="11">
        <v>5</v>
      </c>
      <c r="S39" s="56"/>
      <c r="T39" s="56"/>
      <c r="U39" s="56">
        <v>1</v>
      </c>
      <c r="V39" s="56">
        <v>1</v>
      </c>
      <c r="W39" s="56">
        <v>3</v>
      </c>
      <c r="X39" s="4">
        <v>5</v>
      </c>
      <c r="Y39" s="4" t="s">
        <v>138</v>
      </c>
      <c r="Z39" s="56"/>
      <c r="AA39" s="56"/>
      <c r="AB39" s="56"/>
      <c r="AC39" s="56">
        <v>1</v>
      </c>
      <c r="AD39" s="56">
        <v>58</v>
      </c>
      <c r="AE39" s="56">
        <v>5</v>
      </c>
      <c r="AF39" s="56">
        <v>6</v>
      </c>
      <c r="AG39" s="56">
        <v>4</v>
      </c>
      <c r="AH39" s="56">
        <v>1</v>
      </c>
      <c r="AI39" s="56">
        <v>2</v>
      </c>
      <c r="AJ39" s="56">
        <v>3</v>
      </c>
      <c r="AK39" s="56">
        <v>2</v>
      </c>
      <c r="AL39" s="56">
        <v>2</v>
      </c>
      <c r="AM39" s="54"/>
      <c r="AN39" s="51" t="s">
        <v>139</v>
      </c>
    </row>
    <row r="40" spans="1:44" ht="15.75" thickBot="1">
      <c r="N40" s="19"/>
      <c r="X40" s="19"/>
      <c r="AN40" s="51" t="s">
        <v>118</v>
      </c>
    </row>
    <row r="41" spans="1:44" ht="15.75" thickBot="1">
      <c r="J41" s="52" t="s">
        <v>18</v>
      </c>
      <c r="K41" s="52" t="s">
        <v>19</v>
      </c>
      <c r="L41" s="52" t="s">
        <v>140</v>
      </c>
      <c r="M41" s="52" t="s">
        <v>21</v>
      </c>
      <c r="N41" s="31" t="s">
        <v>59</v>
      </c>
      <c r="T41" s="52" t="s">
        <v>18</v>
      </c>
      <c r="U41" s="52" t="s">
        <v>19</v>
      </c>
      <c r="V41" s="52" t="s">
        <v>140</v>
      </c>
      <c r="W41" s="52" t="s">
        <v>21</v>
      </c>
      <c r="X41" s="31" t="s">
        <v>60</v>
      </c>
      <c r="AC41" s="31" t="s">
        <v>141</v>
      </c>
      <c r="AD41" s="52" t="s">
        <v>25</v>
      </c>
      <c r="AG41" s="52" t="s">
        <v>28</v>
      </c>
      <c r="AJ41" s="52" t="s">
        <v>31</v>
      </c>
      <c r="AN41" s="51" t="s">
        <v>142</v>
      </c>
    </row>
    <row r="42" spans="1:44" ht="15.75" thickBot="1">
      <c r="A42" s="4" t="s">
        <v>143</v>
      </c>
      <c r="B42" s="56"/>
      <c r="C42" s="56"/>
      <c r="D42" s="56"/>
      <c r="E42" s="56"/>
      <c r="F42" s="56"/>
      <c r="G42" s="56"/>
      <c r="H42" s="56"/>
      <c r="I42" s="42"/>
      <c r="J42" s="56">
        <f>J37+J39</f>
        <v>15</v>
      </c>
      <c r="K42" s="56">
        <f t="shared" ref="K42:AM42" si="2">K37+K39</f>
        <v>25</v>
      </c>
      <c r="L42" s="56">
        <f t="shared" si="2"/>
        <v>28</v>
      </c>
      <c r="M42" s="56">
        <f t="shared" si="2"/>
        <v>1</v>
      </c>
      <c r="N42" s="31">
        <f t="shared" si="2"/>
        <v>69</v>
      </c>
      <c r="O42" s="56"/>
      <c r="P42" s="56"/>
      <c r="Q42" s="56"/>
      <c r="R42" s="56"/>
      <c r="S42" s="56"/>
      <c r="T42" s="56">
        <f t="shared" si="2"/>
        <v>0</v>
      </c>
      <c r="U42" s="56">
        <f t="shared" si="2"/>
        <v>6</v>
      </c>
      <c r="V42" s="56">
        <f t="shared" si="2"/>
        <v>12</v>
      </c>
      <c r="W42" s="56">
        <f t="shared" si="2"/>
        <v>4</v>
      </c>
      <c r="X42" s="31">
        <f t="shared" si="2"/>
        <v>22</v>
      </c>
      <c r="Y42" s="56"/>
      <c r="Z42" s="56"/>
      <c r="AA42" s="56"/>
      <c r="AB42" s="56"/>
      <c r="AC42" s="31">
        <f t="shared" si="2"/>
        <v>5</v>
      </c>
      <c r="AD42" s="56">
        <f t="shared" si="2"/>
        <v>154</v>
      </c>
      <c r="AE42" s="56">
        <f t="shared" si="2"/>
        <v>24</v>
      </c>
      <c r="AF42" s="56">
        <f t="shared" si="2"/>
        <v>34</v>
      </c>
      <c r="AG42" s="56">
        <f t="shared" si="2"/>
        <v>15</v>
      </c>
      <c r="AH42" s="56">
        <f t="shared" si="2"/>
        <v>3</v>
      </c>
      <c r="AI42" s="56">
        <f t="shared" si="2"/>
        <v>4</v>
      </c>
      <c r="AJ42" s="56">
        <f t="shared" si="2"/>
        <v>15</v>
      </c>
      <c r="AK42" s="56">
        <f t="shared" si="2"/>
        <v>3</v>
      </c>
      <c r="AL42" s="56">
        <f t="shared" si="2"/>
        <v>4</v>
      </c>
      <c r="AM42" s="54">
        <f t="shared" si="2"/>
        <v>0</v>
      </c>
      <c r="AN42" s="51">
        <f>Y47</f>
        <v>352</v>
      </c>
    </row>
    <row r="43" spans="1:44">
      <c r="N43" s="52"/>
      <c r="X43" s="52"/>
    </row>
    <row r="44" spans="1:44" ht="15.75" thickBot="1">
      <c r="N44" s="52"/>
      <c r="X44" s="52"/>
    </row>
    <row r="45" spans="1:44">
      <c r="A45" s="38" t="s">
        <v>16</v>
      </c>
      <c r="B45" s="98" t="s">
        <v>65</v>
      </c>
      <c r="C45" s="98"/>
      <c r="D45" s="98"/>
      <c r="E45" s="98"/>
      <c r="F45" s="98"/>
      <c r="G45" s="98"/>
      <c r="H45" s="98"/>
      <c r="I45" s="38" t="s">
        <v>18</v>
      </c>
      <c r="J45" s="40" t="s">
        <v>66</v>
      </c>
      <c r="K45" s="40"/>
      <c r="N45" s="38" t="s">
        <v>23</v>
      </c>
      <c r="O45" s="40" t="s">
        <v>67</v>
      </c>
      <c r="P45" s="40"/>
      <c r="Q45" s="40"/>
      <c r="X45" s="43" t="s">
        <v>64</v>
      </c>
      <c r="Y45" s="47">
        <f>N42+X42+Y42</f>
        <v>91</v>
      </c>
    </row>
    <row r="46" spans="1:44">
      <c r="A46" s="38" t="s">
        <v>13</v>
      </c>
      <c r="B46" s="98" t="s">
        <v>69</v>
      </c>
      <c r="C46" s="98"/>
      <c r="D46" s="98"/>
      <c r="E46" s="98"/>
      <c r="F46" s="98"/>
      <c r="G46" s="98"/>
      <c r="H46" s="98"/>
      <c r="I46" s="38" t="s">
        <v>19</v>
      </c>
      <c r="J46" s="40" t="s">
        <v>70</v>
      </c>
      <c r="K46" s="40"/>
      <c r="N46" s="38" t="s">
        <v>24</v>
      </c>
      <c r="O46" s="40" t="s">
        <v>71</v>
      </c>
      <c r="P46" s="40"/>
      <c r="Q46" s="40"/>
      <c r="X46" s="44" t="s">
        <v>68</v>
      </c>
      <c r="Y46" s="48">
        <f>SUM(AD42:AJ42)</f>
        <v>249</v>
      </c>
    </row>
    <row r="47" spans="1:44" ht="15.75" thickBot="1">
      <c r="I47" s="38" t="s">
        <v>20</v>
      </c>
      <c r="J47" s="40" t="s">
        <v>73</v>
      </c>
      <c r="K47" s="40"/>
      <c r="N47" s="38" t="s">
        <v>17</v>
      </c>
      <c r="O47" s="40" t="s">
        <v>74</v>
      </c>
      <c r="P47" s="40"/>
      <c r="Q47" s="40"/>
      <c r="X47" s="45" t="s">
        <v>72</v>
      </c>
      <c r="Y47" s="49">
        <f>N42+X42+AC42+AD42+AE42+AF42+AG42+AH42+AI42+AJ42+AK42+AL42</f>
        <v>352</v>
      </c>
    </row>
    <row r="48" spans="1:44">
      <c r="I48" s="38" t="s">
        <v>21</v>
      </c>
      <c r="J48" s="40" t="s">
        <v>75</v>
      </c>
      <c r="K48" s="40"/>
      <c r="N48" s="52"/>
      <c r="X48" s="52"/>
    </row>
    <row r="49" spans="14:24">
      <c r="N49" s="52"/>
      <c r="X49" s="52"/>
    </row>
    <row r="50" spans="14:24">
      <c r="N50" s="52"/>
      <c r="X50" s="52"/>
    </row>
    <row r="51" spans="14:24">
      <c r="N51" s="52"/>
      <c r="X51" s="52"/>
    </row>
    <row r="52" spans="14:24">
      <c r="N52" s="52"/>
      <c r="X52" s="52"/>
    </row>
    <row r="53" spans="14:24">
      <c r="N53" s="52"/>
      <c r="X53" s="52"/>
    </row>
    <row r="54" spans="14:24">
      <c r="N54" s="52"/>
      <c r="X54" s="52"/>
    </row>
    <row r="55" spans="14:24">
      <c r="N55" s="52"/>
      <c r="X55" s="52"/>
    </row>
    <row r="56" spans="14:24">
      <c r="N56" s="52"/>
      <c r="X56" s="52"/>
    </row>
    <row r="57" spans="14:24">
      <c r="N57" s="52"/>
      <c r="X57" s="52"/>
    </row>
    <row r="58" spans="14:24">
      <c r="N58" s="52"/>
      <c r="X58" s="52"/>
    </row>
    <row r="59" spans="14:24">
      <c r="N59" s="52"/>
      <c r="X59" s="52"/>
    </row>
    <row r="60" spans="14:24">
      <c r="N60" s="52"/>
      <c r="X60" s="52"/>
    </row>
    <row r="61" spans="14:24">
      <c r="N61" s="52"/>
      <c r="X61" s="52"/>
    </row>
    <row r="62" spans="14:24">
      <c r="N62" s="52"/>
      <c r="X62" s="52"/>
    </row>
    <row r="63" spans="14:24">
      <c r="N63" s="52"/>
      <c r="X63" s="52"/>
    </row>
    <row r="64" spans="14:24">
      <c r="N64" s="52"/>
      <c r="X64" s="52"/>
    </row>
    <row r="65" spans="14:24">
      <c r="N65" s="52"/>
      <c r="X65" s="52"/>
    </row>
    <row r="66" spans="14:24">
      <c r="N66" s="52"/>
      <c r="X66" s="52"/>
    </row>
    <row r="67" spans="14:24">
      <c r="N67" s="52"/>
      <c r="X67" s="52"/>
    </row>
    <row r="68" spans="14:24">
      <c r="N68" s="52"/>
      <c r="X68" s="52"/>
    </row>
    <row r="69" spans="14:24">
      <c r="N69" s="52"/>
      <c r="X69" s="52"/>
    </row>
    <row r="70" spans="14:24">
      <c r="N70" s="52"/>
      <c r="X70" s="52"/>
    </row>
    <row r="71" spans="14:24">
      <c r="N71" s="52"/>
      <c r="X71" s="52"/>
    </row>
    <row r="72" spans="14:24">
      <c r="N72" s="52"/>
      <c r="X72" s="52"/>
    </row>
    <row r="73" spans="14:24">
      <c r="N73" s="52"/>
      <c r="X73" s="52"/>
    </row>
    <row r="74" spans="14:24">
      <c r="N74" s="52"/>
      <c r="X74" s="52"/>
    </row>
    <row r="75" spans="14:24">
      <c r="N75" s="52"/>
      <c r="X75" s="52"/>
    </row>
    <row r="76" spans="14:24">
      <c r="N76" s="52"/>
      <c r="X76" s="52"/>
    </row>
    <row r="77" spans="14:24">
      <c r="N77" s="52"/>
      <c r="X77" s="52"/>
    </row>
    <row r="78" spans="14:24">
      <c r="N78" s="52"/>
      <c r="X78" s="52"/>
    </row>
    <row r="79" spans="14:24">
      <c r="N79" s="52"/>
      <c r="X79" s="52"/>
    </row>
    <row r="80" spans="14:24">
      <c r="N80" s="52"/>
      <c r="X80" s="52"/>
    </row>
    <row r="81" spans="14:24">
      <c r="N81" s="52"/>
      <c r="X81" s="52"/>
    </row>
    <row r="82" spans="14:24">
      <c r="N82" s="52"/>
      <c r="X82" s="52"/>
    </row>
    <row r="83" spans="14:24">
      <c r="N83" s="52"/>
      <c r="X83" s="52"/>
    </row>
    <row r="84" spans="14:24">
      <c r="N84" s="52"/>
      <c r="X84" s="52"/>
    </row>
    <row r="85" spans="14:24">
      <c r="N85" s="52"/>
      <c r="X85" s="52"/>
    </row>
    <row r="86" spans="14:24">
      <c r="N86" s="52"/>
      <c r="X86" s="52"/>
    </row>
    <row r="87" spans="14:24">
      <c r="N87" s="52"/>
      <c r="X87" s="52"/>
    </row>
    <row r="88" spans="14:24">
      <c r="N88" s="52"/>
      <c r="X88" s="52"/>
    </row>
    <row r="89" spans="14:24">
      <c r="N89" s="52"/>
      <c r="X89" s="52"/>
    </row>
    <row r="90" spans="14:24">
      <c r="N90" s="52"/>
      <c r="X90" s="52"/>
    </row>
    <row r="91" spans="14:24">
      <c r="N91" s="52"/>
      <c r="X91" s="52"/>
    </row>
    <row r="92" spans="14:24">
      <c r="N92" s="52"/>
      <c r="X92" s="52"/>
    </row>
    <row r="93" spans="14:24">
      <c r="N93" s="52"/>
      <c r="X93" s="52"/>
    </row>
    <row r="94" spans="14:24">
      <c r="N94" s="52"/>
      <c r="X94" s="52"/>
    </row>
    <row r="95" spans="14:24">
      <c r="N95" s="52"/>
      <c r="X95" s="52"/>
    </row>
    <row r="96" spans="14:24">
      <c r="N96" s="52"/>
      <c r="X96" s="52"/>
    </row>
    <row r="97" spans="14:24">
      <c r="N97" s="52"/>
      <c r="X97" s="52"/>
    </row>
    <row r="98" spans="14:24">
      <c r="N98" s="52"/>
      <c r="X98" s="52"/>
    </row>
    <row r="99" spans="14:24">
      <c r="N99" s="52"/>
      <c r="X99" s="52"/>
    </row>
    <row r="100" spans="14:24">
      <c r="N100" s="52"/>
      <c r="X100" s="52"/>
    </row>
    <row r="101" spans="14:24">
      <c r="N101" s="52"/>
      <c r="X101" s="52"/>
    </row>
    <row r="102" spans="14:24">
      <c r="N102" s="52"/>
      <c r="X102" s="52"/>
    </row>
    <row r="103" spans="14:24">
      <c r="N103" s="52"/>
      <c r="X103" s="52"/>
    </row>
    <row r="104" spans="14:24">
      <c r="N104" s="52"/>
      <c r="X104" s="52"/>
    </row>
    <row r="105" spans="14:24">
      <c r="N105" s="52"/>
      <c r="X105" s="52"/>
    </row>
    <row r="106" spans="14:24">
      <c r="N106" s="52"/>
      <c r="X106" s="52"/>
    </row>
    <row r="107" spans="14:24">
      <c r="N107" s="52"/>
      <c r="X107" s="52"/>
    </row>
    <row r="108" spans="14:24">
      <c r="N108" s="52"/>
      <c r="X108" s="52"/>
    </row>
    <row r="109" spans="14:24">
      <c r="N109" s="52"/>
      <c r="X109" s="52"/>
    </row>
    <row r="110" spans="14:24">
      <c r="N110" s="52"/>
      <c r="X110" s="52"/>
    </row>
    <row r="111" spans="14:24">
      <c r="N111" s="52"/>
      <c r="X111" s="52"/>
    </row>
    <row r="112" spans="14:24">
      <c r="N112" s="52"/>
      <c r="X112" s="52"/>
    </row>
    <row r="113" spans="14:24">
      <c r="N113" s="52"/>
      <c r="X113" s="52"/>
    </row>
    <row r="114" spans="14:24">
      <c r="N114" s="52"/>
      <c r="X114" s="52"/>
    </row>
    <row r="115" spans="14:24">
      <c r="N115" s="52"/>
      <c r="X115" s="52"/>
    </row>
    <row r="116" spans="14:24">
      <c r="N116" s="52"/>
      <c r="X116" s="52"/>
    </row>
    <row r="117" spans="14:24">
      <c r="N117" s="52"/>
      <c r="X117" s="52"/>
    </row>
    <row r="118" spans="14:24">
      <c r="N118" s="52"/>
      <c r="X118" s="52"/>
    </row>
    <row r="119" spans="14:24">
      <c r="N119" s="52"/>
      <c r="X119" s="52"/>
    </row>
    <row r="120" spans="14:24">
      <c r="N120" s="52"/>
      <c r="X120" s="52"/>
    </row>
    <row r="121" spans="14:24">
      <c r="N121" s="52"/>
      <c r="X121" s="52"/>
    </row>
    <row r="122" spans="14:24">
      <c r="N122" s="52"/>
      <c r="X122" s="52"/>
    </row>
    <row r="123" spans="14:24">
      <c r="N123" s="52"/>
      <c r="X123" s="52"/>
    </row>
    <row r="124" spans="14:24">
      <c r="N124" s="52"/>
      <c r="X124" s="52"/>
    </row>
    <row r="125" spans="14:24">
      <c r="N125" s="52"/>
      <c r="X125" s="52"/>
    </row>
    <row r="126" spans="14:24">
      <c r="N126" s="52"/>
      <c r="X126" s="52"/>
    </row>
    <row r="127" spans="14:24">
      <c r="N127" s="52"/>
      <c r="X127" s="52"/>
    </row>
    <row r="128" spans="14:24">
      <c r="N128" s="52"/>
      <c r="X128" s="52"/>
    </row>
    <row r="129" spans="14:24">
      <c r="N129" s="52"/>
      <c r="X129" s="52"/>
    </row>
    <row r="130" spans="14:24">
      <c r="N130" s="52"/>
      <c r="X130" s="52"/>
    </row>
    <row r="131" spans="14:24">
      <c r="N131" s="52"/>
      <c r="X131" s="52"/>
    </row>
    <row r="132" spans="14:24">
      <c r="N132" s="52"/>
      <c r="X132" s="52"/>
    </row>
    <row r="133" spans="14:24">
      <c r="N133" s="52"/>
      <c r="X133" s="52"/>
    </row>
    <row r="134" spans="14:24">
      <c r="N134" s="52"/>
      <c r="X134" s="52"/>
    </row>
    <row r="135" spans="14:24">
      <c r="N135" s="52"/>
      <c r="X135" s="52"/>
    </row>
    <row r="136" spans="14:24">
      <c r="N136" s="52"/>
      <c r="X136" s="52"/>
    </row>
    <row r="137" spans="14:24">
      <c r="N137" s="52"/>
      <c r="X137" s="52"/>
    </row>
    <row r="138" spans="14:24">
      <c r="N138" s="52"/>
      <c r="X138" s="52"/>
    </row>
    <row r="139" spans="14:24">
      <c r="N139" s="52"/>
      <c r="X139" s="52"/>
    </row>
    <row r="140" spans="14:24">
      <c r="N140" s="52"/>
      <c r="X140" s="52"/>
    </row>
    <row r="141" spans="14:24">
      <c r="N141" s="52"/>
      <c r="X141" s="52"/>
    </row>
    <row r="142" spans="14:24">
      <c r="N142" s="52"/>
      <c r="X142" s="52"/>
    </row>
    <row r="143" spans="14:24">
      <c r="N143" s="52"/>
      <c r="X143" s="52"/>
    </row>
    <row r="144" spans="14:24">
      <c r="N144" s="52"/>
      <c r="X144" s="52"/>
    </row>
    <row r="145" spans="14:24">
      <c r="N145" s="52"/>
      <c r="X145" s="52"/>
    </row>
  </sheetData>
  <mergeCells count="37">
    <mergeCell ref="AD2:AF2"/>
    <mergeCell ref="A1:D1"/>
    <mergeCell ref="B2:D2"/>
    <mergeCell ref="E2:N2"/>
    <mergeCell ref="O2:X2"/>
    <mergeCell ref="Z2:AC2"/>
    <mergeCell ref="AN25:AR25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N20:AR20"/>
    <mergeCell ref="AN21:AR21"/>
    <mergeCell ref="AN22:AR22"/>
    <mergeCell ref="AN23:AR23"/>
    <mergeCell ref="AN24:AR24"/>
    <mergeCell ref="AN15:AR15"/>
    <mergeCell ref="AN16:AR16"/>
    <mergeCell ref="AN17:AR17"/>
    <mergeCell ref="AN18:AR18"/>
    <mergeCell ref="AN19:AR19"/>
    <mergeCell ref="AN26:AR26"/>
    <mergeCell ref="AN36:AR36"/>
    <mergeCell ref="B45:H45"/>
    <mergeCell ref="B46:H46"/>
    <mergeCell ref="AN28:AR28"/>
    <mergeCell ref="AN29:AR29"/>
    <mergeCell ref="AN30:AR30"/>
    <mergeCell ref="AN27:AR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134"/>
  <sheetViews>
    <sheetView workbookViewId="0">
      <selection sqref="A1:D1"/>
    </sheetView>
  </sheetViews>
  <sheetFormatPr baseColWidth="10" defaultColWidth="11.42578125" defaultRowHeight="15"/>
  <cols>
    <col min="1" max="1" width="9.28515625" style="52" customWidth="1"/>
    <col min="2" max="2" width="4" style="52" customWidth="1"/>
    <col min="3" max="3" width="3.140625" style="52" customWidth="1"/>
    <col min="4" max="4" width="5.140625" style="52" customWidth="1"/>
    <col min="5" max="8" width="3.85546875" style="52" customWidth="1"/>
    <col min="9" max="9" width="3.28515625" style="52" customWidth="1"/>
    <col min="10" max="10" width="3" style="52" customWidth="1"/>
    <col min="11" max="13" width="3.42578125" style="52" customWidth="1"/>
    <col min="14" max="14" width="5.140625" style="18" customWidth="1"/>
    <col min="15" max="18" width="3.85546875" style="52" customWidth="1"/>
    <col min="19" max="19" width="3.28515625" style="52" customWidth="1"/>
    <col min="20" max="20" width="3" style="52" customWidth="1"/>
    <col min="21" max="21" width="2.7109375" style="52" customWidth="1"/>
    <col min="22" max="22" width="3.42578125" style="52" customWidth="1"/>
    <col min="23" max="23" width="3.28515625" style="52" customWidth="1"/>
    <col min="24" max="24" width="4.7109375" style="18" customWidth="1"/>
    <col min="25" max="25" width="11.42578125" style="52"/>
    <col min="26" max="26" width="7.28515625" style="52" customWidth="1"/>
    <col min="27" max="27" width="4.42578125" style="52" customWidth="1"/>
    <col min="28" max="28" width="4.28515625" style="52" customWidth="1"/>
    <col min="29" max="29" width="3" style="52" customWidth="1"/>
    <col min="30" max="30" width="5.42578125" style="52" customWidth="1"/>
    <col min="31" max="31" width="3.28515625" style="52" customWidth="1"/>
    <col min="32" max="32" width="3" style="52" customWidth="1"/>
    <col min="33" max="33" width="4.42578125" style="52" customWidth="1"/>
    <col min="34" max="34" width="5.85546875" style="52" customWidth="1"/>
    <col min="35" max="35" width="4.42578125" style="52" customWidth="1"/>
    <col min="36" max="36" width="4.140625" style="52" customWidth="1"/>
    <col min="37" max="37" width="4.7109375" style="52" customWidth="1"/>
    <col min="38" max="38" width="5.42578125" style="52" customWidth="1"/>
    <col min="39" max="39" width="4.140625" style="52" customWidth="1"/>
    <col min="40" max="40" width="22.85546875" style="52" customWidth="1"/>
    <col min="41" max="16384" width="11.42578125" style="52"/>
  </cols>
  <sheetData>
    <row r="1" spans="1:44" ht="15.75" thickBot="1">
      <c r="A1" s="104" t="s">
        <v>90</v>
      </c>
      <c r="B1" s="104"/>
      <c r="C1" s="104"/>
      <c r="D1" s="104"/>
      <c r="N1" s="57"/>
      <c r="X1" s="57"/>
    </row>
    <row r="2" spans="1:44" ht="15.75" thickBot="1">
      <c r="A2" s="53" t="s">
        <v>91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4" t="s">
        <v>92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I2" s="101" t="s">
        <v>8</v>
      </c>
      <c r="AJ2" s="102"/>
      <c r="AK2" s="57"/>
      <c r="AL2" s="57"/>
      <c r="AM2" s="57"/>
      <c r="AN2" s="8"/>
    </row>
    <row r="3" spans="1:44" ht="15.75" thickBot="1">
      <c r="A3" s="53" t="s">
        <v>9</v>
      </c>
      <c r="B3" s="53" t="s">
        <v>10</v>
      </c>
      <c r="C3" s="56" t="s">
        <v>11</v>
      </c>
      <c r="D3" s="54" t="s">
        <v>12</v>
      </c>
      <c r="E3" s="53" t="s">
        <v>13</v>
      </c>
      <c r="F3" s="56" t="s">
        <v>14</v>
      </c>
      <c r="G3" s="56" t="s">
        <v>15</v>
      </c>
      <c r="H3" s="56" t="s">
        <v>16</v>
      </c>
      <c r="I3" s="9" t="s">
        <v>17</v>
      </c>
      <c r="J3" s="53" t="s">
        <v>18</v>
      </c>
      <c r="K3" s="56" t="s">
        <v>19</v>
      </c>
      <c r="L3" s="56" t="s">
        <v>20</v>
      </c>
      <c r="M3" s="54" t="s">
        <v>21</v>
      </c>
      <c r="N3" s="4" t="s">
        <v>22</v>
      </c>
      <c r="O3" s="53" t="s">
        <v>13</v>
      </c>
      <c r="P3" s="56" t="s">
        <v>14</v>
      </c>
      <c r="Q3" s="56" t="s">
        <v>15</v>
      </c>
      <c r="R3" s="56" t="s">
        <v>16</v>
      </c>
      <c r="S3" s="56" t="s">
        <v>17</v>
      </c>
      <c r="T3" s="53" t="s">
        <v>18</v>
      </c>
      <c r="U3" s="56" t="s">
        <v>19</v>
      </c>
      <c r="V3" s="56" t="s">
        <v>20</v>
      </c>
      <c r="W3" s="54" t="s">
        <v>21</v>
      </c>
      <c r="X3" s="4" t="s">
        <v>22</v>
      </c>
      <c r="Z3" s="53" t="s">
        <v>23</v>
      </c>
      <c r="AA3" s="56" t="s">
        <v>24</v>
      </c>
      <c r="AB3" s="56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3" t="s">
        <v>30</v>
      </c>
      <c r="AJ3" s="54" t="s">
        <v>31</v>
      </c>
      <c r="AK3" s="54" t="s">
        <v>32</v>
      </c>
      <c r="AL3" s="4" t="s">
        <v>33</v>
      </c>
      <c r="AM3" s="54" t="s">
        <v>34</v>
      </c>
      <c r="AN3" s="4" t="s">
        <v>35</v>
      </c>
    </row>
    <row r="4" spans="1:44">
      <c r="A4" s="52">
        <v>1</v>
      </c>
      <c r="B4" s="12">
        <v>43</v>
      </c>
      <c r="C4" s="57">
        <v>35</v>
      </c>
      <c r="D4" s="13">
        <v>25</v>
      </c>
      <c r="E4" s="14">
        <v>1</v>
      </c>
      <c r="F4" s="15">
        <v>1</v>
      </c>
      <c r="G4" s="15">
        <v>1</v>
      </c>
      <c r="H4" s="15">
        <v>1</v>
      </c>
      <c r="I4" s="16">
        <v>1</v>
      </c>
      <c r="J4" s="17"/>
      <c r="K4" s="17">
        <v>1</v>
      </c>
      <c r="L4" s="17"/>
      <c r="M4" s="17"/>
      <c r="N4" s="18">
        <v>1</v>
      </c>
      <c r="O4" s="12"/>
      <c r="P4" s="57"/>
      <c r="Q4" s="57"/>
      <c r="R4" s="57"/>
      <c r="S4" s="57"/>
      <c r="T4" s="12"/>
      <c r="U4" s="57"/>
      <c r="V4" s="57"/>
      <c r="W4" s="13"/>
      <c r="Z4" s="12"/>
      <c r="AA4" s="57"/>
      <c r="AB4" s="57"/>
      <c r="AC4" s="19"/>
      <c r="AD4" s="14">
        <v>2</v>
      </c>
      <c r="AE4" s="20"/>
      <c r="AF4" s="21"/>
      <c r="AG4" s="18">
        <v>1</v>
      </c>
      <c r="AH4" s="18"/>
      <c r="AI4" s="14"/>
      <c r="AJ4" s="21"/>
      <c r="AK4" s="19"/>
      <c r="AL4" s="18"/>
      <c r="AM4" s="19"/>
      <c r="AN4" s="99"/>
      <c r="AO4" s="100"/>
      <c r="AP4" s="100"/>
      <c r="AQ4" s="100"/>
      <c r="AR4" s="100"/>
    </row>
    <row r="5" spans="1:44">
      <c r="A5" s="52">
        <v>2</v>
      </c>
      <c r="B5" s="12">
        <v>63</v>
      </c>
      <c r="C5" s="57">
        <v>35</v>
      </c>
      <c r="D5" s="13">
        <v>29</v>
      </c>
      <c r="E5" s="12">
        <v>1</v>
      </c>
      <c r="F5" s="17">
        <v>1</v>
      </c>
      <c r="G5" s="17">
        <v>1</v>
      </c>
      <c r="H5" s="17">
        <v>1</v>
      </c>
      <c r="I5" s="22">
        <v>1</v>
      </c>
      <c r="J5" s="57"/>
      <c r="K5" s="17"/>
      <c r="L5" s="17"/>
      <c r="M5" s="17">
        <v>1</v>
      </c>
      <c r="N5" s="18">
        <v>1</v>
      </c>
      <c r="O5" s="12"/>
      <c r="P5" s="17"/>
      <c r="Q5" s="17"/>
      <c r="R5" s="17"/>
      <c r="S5" s="17"/>
      <c r="T5" s="12"/>
      <c r="U5" s="57"/>
      <c r="V5" s="17"/>
      <c r="W5" s="13"/>
      <c r="Z5" s="12"/>
      <c r="AA5" s="57"/>
      <c r="AB5" s="57"/>
      <c r="AC5" s="18"/>
      <c r="AD5" s="12">
        <v>1</v>
      </c>
      <c r="AE5" s="57"/>
      <c r="AF5" s="13"/>
      <c r="AG5" s="18"/>
      <c r="AH5" s="18"/>
      <c r="AI5" s="12"/>
      <c r="AJ5" s="13"/>
      <c r="AK5" s="18"/>
      <c r="AL5" s="18"/>
      <c r="AM5" s="18"/>
      <c r="AN5" s="99"/>
      <c r="AO5" s="100"/>
      <c r="AP5" s="100"/>
      <c r="AQ5" s="100"/>
      <c r="AR5" s="100"/>
    </row>
    <row r="6" spans="1:44">
      <c r="A6" s="52">
        <v>3</v>
      </c>
      <c r="B6" s="12">
        <v>48</v>
      </c>
      <c r="C6" s="57">
        <v>40</v>
      </c>
      <c r="D6" s="13">
        <v>25</v>
      </c>
      <c r="E6" s="12">
        <v>1</v>
      </c>
      <c r="F6" s="17"/>
      <c r="G6" s="17">
        <v>1</v>
      </c>
      <c r="H6" s="17">
        <v>1</v>
      </c>
      <c r="I6" s="22">
        <v>1</v>
      </c>
      <c r="J6" s="57"/>
      <c r="K6" s="17"/>
      <c r="L6" s="57">
        <v>1</v>
      </c>
      <c r="M6" s="57"/>
      <c r="N6" s="18">
        <v>1</v>
      </c>
      <c r="O6" s="12"/>
      <c r="P6" s="57"/>
      <c r="Q6" s="57">
        <v>1</v>
      </c>
      <c r="R6" s="57"/>
      <c r="S6" s="57">
        <v>1</v>
      </c>
      <c r="T6" s="12"/>
      <c r="U6" s="57"/>
      <c r="V6" s="57">
        <v>1</v>
      </c>
      <c r="W6" s="13"/>
      <c r="X6" s="18">
        <v>1</v>
      </c>
      <c r="Z6" s="12"/>
      <c r="AA6" s="57"/>
      <c r="AB6" s="57"/>
      <c r="AC6" s="18"/>
      <c r="AD6" s="12">
        <v>1</v>
      </c>
      <c r="AE6" s="57"/>
      <c r="AF6" s="13"/>
      <c r="AG6" s="18"/>
      <c r="AH6" s="18"/>
      <c r="AI6" s="12"/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52">
        <v>4</v>
      </c>
      <c r="B7" s="12">
        <v>75</v>
      </c>
      <c r="C7" s="17">
        <v>27</v>
      </c>
      <c r="D7" s="13">
        <v>25</v>
      </c>
      <c r="E7" s="12">
        <v>2</v>
      </c>
      <c r="F7" s="17">
        <v>2</v>
      </c>
      <c r="G7" s="17">
        <v>3</v>
      </c>
      <c r="H7" s="17">
        <v>3</v>
      </c>
      <c r="I7" s="22">
        <v>3</v>
      </c>
      <c r="J7" s="57">
        <v>2</v>
      </c>
      <c r="K7" s="17">
        <v>1</v>
      </c>
      <c r="L7" s="57"/>
      <c r="M7" s="57"/>
      <c r="N7" s="18">
        <v>3</v>
      </c>
      <c r="O7" s="12">
        <v>1</v>
      </c>
      <c r="P7" s="57">
        <v>1</v>
      </c>
      <c r="Q7" s="57">
        <v>1</v>
      </c>
      <c r="R7" s="57"/>
      <c r="S7" s="57">
        <v>1</v>
      </c>
      <c r="T7" s="12"/>
      <c r="U7" s="57">
        <v>1</v>
      </c>
      <c r="V7" s="57"/>
      <c r="W7" s="13"/>
      <c r="X7" s="18">
        <v>1</v>
      </c>
      <c r="Z7" s="12"/>
      <c r="AA7" s="57"/>
      <c r="AB7" s="57"/>
      <c r="AC7" s="18"/>
      <c r="AD7" s="12">
        <v>3</v>
      </c>
      <c r="AE7" s="57"/>
      <c r="AF7" s="13"/>
      <c r="AG7" s="18">
        <v>1</v>
      </c>
      <c r="AH7" s="18"/>
      <c r="AI7" s="12"/>
      <c r="AJ7" s="13"/>
      <c r="AK7" s="18"/>
      <c r="AL7" s="18"/>
      <c r="AM7" s="18"/>
      <c r="AN7" s="99"/>
      <c r="AO7" s="100"/>
      <c r="AP7" s="100"/>
      <c r="AQ7" s="100"/>
      <c r="AR7" s="100"/>
    </row>
    <row r="8" spans="1:44">
      <c r="A8" s="52">
        <v>5</v>
      </c>
      <c r="B8" s="12">
        <v>85</v>
      </c>
      <c r="C8" s="57">
        <v>35</v>
      </c>
      <c r="D8" s="13">
        <v>21</v>
      </c>
      <c r="E8" s="12">
        <v>3</v>
      </c>
      <c r="F8" s="57">
        <v>2</v>
      </c>
      <c r="G8" s="57">
        <v>2</v>
      </c>
      <c r="H8" s="57">
        <v>2</v>
      </c>
      <c r="I8" s="13">
        <v>3</v>
      </c>
      <c r="J8" s="57"/>
      <c r="K8" s="17"/>
      <c r="L8" s="57">
        <v>3</v>
      </c>
      <c r="M8" s="57"/>
      <c r="N8" s="18">
        <v>3</v>
      </c>
      <c r="O8" s="12"/>
      <c r="P8" s="57"/>
      <c r="Q8" s="57"/>
      <c r="R8" s="57"/>
      <c r="S8" s="57"/>
      <c r="T8" s="12"/>
      <c r="U8" s="57"/>
      <c r="V8" s="57"/>
      <c r="W8" s="13"/>
      <c r="Z8" s="12"/>
      <c r="AA8" s="57"/>
      <c r="AB8" s="57"/>
      <c r="AC8" s="18"/>
      <c r="AD8" s="12"/>
      <c r="AE8" s="57"/>
      <c r="AF8" s="13"/>
      <c r="AG8" s="18"/>
      <c r="AH8" s="18"/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52">
        <v>6</v>
      </c>
      <c r="B9" s="12">
        <v>45</v>
      </c>
      <c r="C9" s="57">
        <v>31</v>
      </c>
      <c r="D9" s="13">
        <v>27</v>
      </c>
      <c r="E9" s="12">
        <v>1</v>
      </c>
      <c r="F9" s="57">
        <v>1</v>
      </c>
      <c r="G9" s="57">
        <v>1</v>
      </c>
      <c r="H9" s="57">
        <v>1</v>
      </c>
      <c r="I9" s="13">
        <v>1</v>
      </c>
      <c r="J9" s="57"/>
      <c r="K9" s="57"/>
      <c r="L9" s="57">
        <v>1</v>
      </c>
      <c r="M9" s="57"/>
      <c r="N9" s="18">
        <v>1</v>
      </c>
      <c r="O9" s="12"/>
      <c r="P9" s="57">
        <v>1</v>
      </c>
      <c r="Q9" s="57"/>
      <c r="R9" s="57"/>
      <c r="S9" s="57">
        <v>1</v>
      </c>
      <c r="T9" s="12"/>
      <c r="U9" s="57"/>
      <c r="V9" s="57">
        <v>1</v>
      </c>
      <c r="W9" s="13"/>
      <c r="X9" s="18">
        <v>1</v>
      </c>
      <c r="Z9" s="12"/>
      <c r="AA9" s="57"/>
      <c r="AB9" s="57"/>
      <c r="AC9" s="18"/>
      <c r="AD9" s="12">
        <v>1</v>
      </c>
      <c r="AE9" s="57"/>
      <c r="AF9" s="13"/>
      <c r="AG9" s="18"/>
      <c r="AH9" s="18"/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52">
        <v>7</v>
      </c>
      <c r="B10" s="12">
        <v>79</v>
      </c>
      <c r="C10" s="57">
        <v>33</v>
      </c>
      <c r="D10" s="13">
        <v>27</v>
      </c>
      <c r="E10" s="12">
        <v>2</v>
      </c>
      <c r="F10" s="57">
        <v>2</v>
      </c>
      <c r="G10" s="57">
        <v>1</v>
      </c>
      <c r="H10" s="57">
        <v>1</v>
      </c>
      <c r="I10" s="13">
        <v>2</v>
      </c>
      <c r="J10" s="57"/>
      <c r="K10" s="57">
        <v>1</v>
      </c>
      <c r="L10" s="57">
        <v>1</v>
      </c>
      <c r="M10" s="57"/>
      <c r="N10" s="18">
        <v>2</v>
      </c>
      <c r="O10" s="12">
        <v>1</v>
      </c>
      <c r="P10" s="57">
        <v>2</v>
      </c>
      <c r="Q10" s="57">
        <v>2</v>
      </c>
      <c r="R10" s="57">
        <v>2</v>
      </c>
      <c r="S10" s="57">
        <v>2</v>
      </c>
      <c r="T10" s="12"/>
      <c r="U10" s="57"/>
      <c r="V10" s="57">
        <v>2</v>
      </c>
      <c r="W10" s="13"/>
      <c r="X10" s="18">
        <v>2</v>
      </c>
      <c r="Z10" s="12"/>
      <c r="AA10" s="57"/>
      <c r="AB10" s="57"/>
      <c r="AC10" s="18"/>
      <c r="AD10" s="12">
        <v>2</v>
      </c>
      <c r="AE10" s="57">
        <v>2</v>
      </c>
      <c r="AF10" s="13"/>
      <c r="AG10" s="18"/>
      <c r="AH10" s="18"/>
      <c r="AI10" s="12"/>
      <c r="AJ10" s="13"/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52">
        <v>8</v>
      </c>
      <c r="B11" s="12">
        <v>47</v>
      </c>
      <c r="C11" s="57">
        <v>26</v>
      </c>
      <c r="D11" s="13">
        <v>24</v>
      </c>
      <c r="E11" s="12"/>
      <c r="F11" s="57"/>
      <c r="G11" s="57"/>
      <c r="H11" s="57"/>
      <c r="I11" s="13"/>
      <c r="J11" s="57"/>
      <c r="K11" s="57"/>
      <c r="L11" s="57"/>
      <c r="M11" s="57"/>
      <c r="O11" s="12"/>
      <c r="P11" s="57"/>
      <c r="Q11" s="57"/>
      <c r="R11" s="57"/>
      <c r="S11" s="57"/>
      <c r="T11" s="12"/>
      <c r="U11" s="57"/>
      <c r="V11" s="57"/>
      <c r="W11" s="13"/>
      <c r="Z11" s="12">
        <v>1</v>
      </c>
      <c r="AA11" s="57">
        <v>1</v>
      </c>
      <c r="AB11" s="57">
        <v>1</v>
      </c>
      <c r="AC11" s="18">
        <v>1</v>
      </c>
      <c r="AD11" s="12"/>
      <c r="AE11" s="57"/>
      <c r="AF11" s="13"/>
      <c r="AG11" s="18"/>
      <c r="AH11" s="18"/>
      <c r="AI11" s="12"/>
      <c r="AJ11" s="13"/>
      <c r="AK11" s="18"/>
      <c r="AL11" s="18"/>
      <c r="AM11" s="18"/>
      <c r="AN11" s="99" t="s">
        <v>93</v>
      </c>
      <c r="AO11" s="100"/>
      <c r="AP11" s="100"/>
      <c r="AQ11" s="100"/>
      <c r="AR11" s="100"/>
    </row>
    <row r="12" spans="1:44">
      <c r="A12" s="52">
        <v>9</v>
      </c>
      <c r="B12" s="12">
        <v>44</v>
      </c>
      <c r="C12" s="57">
        <v>35</v>
      </c>
      <c r="D12" s="13">
        <v>26</v>
      </c>
      <c r="E12" s="12"/>
      <c r="F12" s="57">
        <v>1</v>
      </c>
      <c r="G12" s="57">
        <v>1</v>
      </c>
      <c r="H12" s="57">
        <v>1</v>
      </c>
      <c r="I12" s="13">
        <v>2</v>
      </c>
      <c r="J12" s="57"/>
      <c r="K12" s="57">
        <v>1</v>
      </c>
      <c r="L12" s="57">
        <v>1</v>
      </c>
      <c r="M12" s="57"/>
      <c r="N12" s="18">
        <v>2</v>
      </c>
      <c r="O12" s="12"/>
      <c r="P12" s="57"/>
      <c r="Q12" s="57">
        <v>1</v>
      </c>
      <c r="R12" s="57">
        <v>1</v>
      </c>
      <c r="S12" s="57">
        <v>1</v>
      </c>
      <c r="T12" s="12"/>
      <c r="U12" s="57"/>
      <c r="V12" s="57">
        <v>1</v>
      </c>
      <c r="W12" s="13"/>
      <c r="X12" s="18">
        <v>1</v>
      </c>
      <c r="Z12" s="12"/>
      <c r="AA12" s="57"/>
      <c r="AB12" s="57"/>
      <c r="AC12" s="18"/>
      <c r="AD12" s="12"/>
      <c r="AE12" s="57"/>
      <c r="AF12" s="13"/>
      <c r="AG12" s="18"/>
      <c r="AH12" s="18"/>
      <c r="AI12" s="12"/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52">
        <v>10</v>
      </c>
      <c r="B13" s="12">
        <v>60</v>
      </c>
      <c r="C13" s="57">
        <v>30</v>
      </c>
      <c r="D13" s="13">
        <v>28</v>
      </c>
      <c r="E13" s="12">
        <v>1</v>
      </c>
      <c r="F13" s="57">
        <v>1</v>
      </c>
      <c r="G13" s="57">
        <v>1</v>
      </c>
      <c r="H13" s="57">
        <v>1</v>
      </c>
      <c r="I13" s="13">
        <v>1</v>
      </c>
      <c r="J13" s="57"/>
      <c r="K13" s="57">
        <v>1</v>
      </c>
      <c r="L13" s="57"/>
      <c r="M13" s="57"/>
      <c r="N13" s="18">
        <v>1</v>
      </c>
      <c r="O13" s="12"/>
      <c r="P13" s="57"/>
      <c r="Q13" s="57"/>
      <c r="R13" s="57"/>
      <c r="S13" s="57"/>
      <c r="T13" s="12"/>
      <c r="U13" s="57"/>
      <c r="V13" s="57"/>
      <c r="W13" s="13"/>
      <c r="Y13" s="52">
        <v>1</v>
      </c>
      <c r="Z13" s="12"/>
      <c r="AA13" s="57"/>
      <c r="AB13" s="57"/>
      <c r="AC13" s="18"/>
      <c r="AD13" s="12">
        <v>18</v>
      </c>
      <c r="AE13" s="57">
        <v>1</v>
      </c>
      <c r="AF13" s="13"/>
      <c r="AG13" s="18"/>
      <c r="AH13" s="18"/>
      <c r="AI13" s="12"/>
      <c r="AJ13" s="13"/>
      <c r="AK13" s="18"/>
      <c r="AL13" s="18">
        <v>1</v>
      </c>
      <c r="AM13" s="18"/>
      <c r="AN13" s="99" t="s">
        <v>83</v>
      </c>
      <c r="AO13" s="100"/>
      <c r="AP13" s="100"/>
      <c r="AQ13" s="100"/>
      <c r="AR13" s="100"/>
    </row>
    <row r="14" spans="1:44">
      <c r="A14" s="52">
        <v>11</v>
      </c>
      <c r="B14" s="12">
        <v>43</v>
      </c>
      <c r="C14" s="57">
        <v>24</v>
      </c>
      <c r="D14" s="13">
        <v>20</v>
      </c>
      <c r="E14" s="12"/>
      <c r="F14" s="57"/>
      <c r="G14" s="57"/>
      <c r="H14" s="57"/>
      <c r="I14" s="13">
        <v>1</v>
      </c>
      <c r="J14" s="57"/>
      <c r="K14" s="57">
        <v>1</v>
      </c>
      <c r="L14" s="57"/>
      <c r="M14" s="57"/>
      <c r="N14" s="18">
        <v>1</v>
      </c>
      <c r="O14" s="12"/>
      <c r="P14" s="57"/>
      <c r="Q14" s="57">
        <v>1</v>
      </c>
      <c r="R14" s="57">
        <v>1</v>
      </c>
      <c r="S14" s="57">
        <v>1</v>
      </c>
      <c r="T14" s="12"/>
      <c r="U14" s="57"/>
      <c r="V14" s="57">
        <v>1</v>
      </c>
      <c r="W14" s="13"/>
      <c r="X14" s="18">
        <v>1</v>
      </c>
      <c r="Z14" s="12"/>
      <c r="AA14" s="57"/>
      <c r="AB14" s="57"/>
      <c r="AC14" s="18"/>
      <c r="AD14" s="12">
        <v>1</v>
      </c>
      <c r="AE14" s="57"/>
      <c r="AF14" s="13"/>
      <c r="AG14" s="18"/>
      <c r="AH14" s="18"/>
      <c r="AI14" s="12"/>
      <c r="AJ14" s="13"/>
      <c r="AK14" s="18"/>
      <c r="AL14" s="18"/>
      <c r="AM14" s="18"/>
      <c r="AN14" s="99"/>
      <c r="AO14" s="100"/>
      <c r="AP14" s="100"/>
      <c r="AQ14" s="100"/>
      <c r="AR14" s="100"/>
    </row>
    <row r="15" spans="1:44">
      <c r="A15" s="52">
        <v>12</v>
      </c>
      <c r="B15" s="12">
        <v>42</v>
      </c>
      <c r="C15" s="57">
        <v>25</v>
      </c>
      <c r="D15" s="13">
        <v>22</v>
      </c>
      <c r="E15" s="12">
        <v>1</v>
      </c>
      <c r="F15" s="57">
        <v>1</v>
      </c>
      <c r="G15" s="57">
        <v>1</v>
      </c>
      <c r="H15" s="57"/>
      <c r="I15" s="13">
        <v>1</v>
      </c>
      <c r="J15" s="57"/>
      <c r="K15" s="57"/>
      <c r="L15" s="57">
        <v>1</v>
      </c>
      <c r="M15" s="57"/>
      <c r="N15" s="18">
        <v>1</v>
      </c>
      <c r="O15" s="12">
        <v>1</v>
      </c>
      <c r="P15" s="57">
        <v>2</v>
      </c>
      <c r="Q15" s="57">
        <v>1</v>
      </c>
      <c r="R15" s="57">
        <v>1</v>
      </c>
      <c r="S15" s="57">
        <v>2</v>
      </c>
      <c r="T15" s="12"/>
      <c r="U15" s="57"/>
      <c r="V15" s="57">
        <v>1</v>
      </c>
      <c r="W15" s="13">
        <v>1</v>
      </c>
      <c r="X15" s="18">
        <v>2</v>
      </c>
      <c r="Z15" s="12"/>
      <c r="AA15" s="57"/>
      <c r="AB15" s="57"/>
      <c r="AC15" s="18"/>
      <c r="AD15" s="12">
        <v>3</v>
      </c>
      <c r="AE15" s="57"/>
      <c r="AF15" s="13"/>
      <c r="AG15" s="18">
        <v>1</v>
      </c>
      <c r="AH15" s="18"/>
      <c r="AI15" s="12">
        <v>1</v>
      </c>
      <c r="AJ15" s="13">
        <v>1</v>
      </c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52">
        <v>13</v>
      </c>
      <c r="B16" s="12" t="s">
        <v>94</v>
      </c>
      <c r="C16" s="57" t="s">
        <v>50</v>
      </c>
      <c r="D16" s="13" t="s">
        <v>50</v>
      </c>
      <c r="E16" s="12">
        <v>1</v>
      </c>
      <c r="F16" s="57">
        <v>1</v>
      </c>
      <c r="G16" s="57">
        <v>2</v>
      </c>
      <c r="H16" s="57">
        <v>1</v>
      </c>
      <c r="I16" s="13"/>
      <c r="J16" s="57"/>
      <c r="K16" s="57">
        <v>1</v>
      </c>
      <c r="L16" s="57">
        <v>1</v>
      </c>
      <c r="M16" s="57"/>
      <c r="N16" s="18">
        <v>2</v>
      </c>
      <c r="O16" s="12">
        <v>2</v>
      </c>
      <c r="P16" s="57"/>
      <c r="Q16" s="57"/>
      <c r="R16" s="57"/>
      <c r="S16" s="57">
        <v>2</v>
      </c>
      <c r="T16" s="12"/>
      <c r="U16" s="57">
        <v>2</v>
      </c>
      <c r="V16" s="57"/>
      <c r="W16" s="13"/>
      <c r="X16" s="18">
        <v>2</v>
      </c>
      <c r="Z16" s="12">
        <v>1</v>
      </c>
      <c r="AA16" s="57"/>
      <c r="AB16" s="57">
        <v>1</v>
      </c>
      <c r="AC16" s="18">
        <v>1</v>
      </c>
      <c r="AD16" s="12">
        <v>2</v>
      </c>
      <c r="AE16" s="57">
        <v>1</v>
      </c>
      <c r="AF16" s="13"/>
      <c r="AG16" s="18"/>
      <c r="AH16" s="18"/>
      <c r="AI16" s="12"/>
      <c r="AJ16" s="13">
        <v>1</v>
      </c>
      <c r="AK16" s="18"/>
      <c r="AL16" s="18"/>
      <c r="AM16" s="18"/>
      <c r="AN16" s="99" t="s">
        <v>95</v>
      </c>
      <c r="AO16" s="100"/>
      <c r="AP16" s="100"/>
      <c r="AQ16" s="100"/>
      <c r="AR16" s="100"/>
    </row>
    <row r="17" spans="1:44">
      <c r="A17" s="52">
        <v>14</v>
      </c>
      <c r="B17" s="12" t="s">
        <v>50</v>
      </c>
      <c r="C17" s="57" t="s">
        <v>50</v>
      </c>
      <c r="D17" s="13" t="s">
        <v>50</v>
      </c>
      <c r="E17" s="12">
        <v>2</v>
      </c>
      <c r="F17" s="57">
        <v>2</v>
      </c>
      <c r="G17" s="57">
        <v>3</v>
      </c>
      <c r="H17" s="57">
        <v>2</v>
      </c>
      <c r="I17" s="13">
        <v>3</v>
      </c>
      <c r="J17" s="57"/>
      <c r="K17" s="57"/>
      <c r="L17" s="57">
        <v>3</v>
      </c>
      <c r="M17" s="57"/>
      <c r="N17" s="18">
        <v>3</v>
      </c>
      <c r="O17" s="12">
        <v>1</v>
      </c>
      <c r="P17" s="57">
        <v>1</v>
      </c>
      <c r="Q17" s="57">
        <v>1</v>
      </c>
      <c r="R17" s="57">
        <v>1</v>
      </c>
      <c r="S17" s="57">
        <v>1</v>
      </c>
      <c r="T17" s="12"/>
      <c r="U17" s="57">
        <v>1</v>
      </c>
      <c r="V17" s="57"/>
      <c r="W17" s="13"/>
      <c r="X17" s="18">
        <v>1</v>
      </c>
      <c r="Z17" s="12"/>
      <c r="AA17" s="57"/>
      <c r="AB17" s="57"/>
      <c r="AC17" s="18"/>
      <c r="AD17" s="12">
        <v>2</v>
      </c>
      <c r="AE17" s="57"/>
      <c r="AF17" s="13"/>
      <c r="AG17" s="18"/>
      <c r="AH17" s="18"/>
      <c r="AI17" s="12">
        <v>1</v>
      </c>
      <c r="AJ17" s="13">
        <v>1</v>
      </c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52">
        <v>15</v>
      </c>
      <c r="B18" s="12" t="s">
        <v>50</v>
      </c>
      <c r="C18" s="57" t="s">
        <v>50</v>
      </c>
      <c r="D18" s="13" t="s">
        <v>50</v>
      </c>
      <c r="E18" s="12">
        <v>1</v>
      </c>
      <c r="F18" s="57"/>
      <c r="G18" s="57">
        <v>1</v>
      </c>
      <c r="H18" s="57">
        <v>1</v>
      </c>
      <c r="I18" s="13">
        <v>2</v>
      </c>
      <c r="J18" s="57">
        <v>1</v>
      </c>
      <c r="K18" s="57"/>
      <c r="L18" s="57">
        <v>1</v>
      </c>
      <c r="M18" s="57"/>
      <c r="N18" s="18">
        <v>2</v>
      </c>
      <c r="O18" s="12">
        <v>1</v>
      </c>
      <c r="P18" s="57">
        <v>1</v>
      </c>
      <c r="Q18" s="57"/>
      <c r="R18" s="57">
        <v>1</v>
      </c>
      <c r="S18" s="57">
        <v>2</v>
      </c>
      <c r="T18" s="12"/>
      <c r="U18" s="57"/>
      <c r="V18" s="57">
        <v>1</v>
      </c>
      <c r="W18" s="13">
        <v>1</v>
      </c>
      <c r="X18" s="18">
        <v>2</v>
      </c>
      <c r="Z18" s="12"/>
      <c r="AA18" s="57"/>
      <c r="AB18" s="57"/>
      <c r="AC18" s="18"/>
      <c r="AD18" s="12">
        <v>2</v>
      </c>
      <c r="AE18" s="57"/>
      <c r="AF18" s="13"/>
      <c r="AG18" s="18">
        <v>2</v>
      </c>
      <c r="AH18" s="18"/>
      <c r="AI18" s="12"/>
      <c r="AJ18" s="13"/>
      <c r="AK18" s="18"/>
      <c r="AL18" s="18">
        <v>1</v>
      </c>
      <c r="AM18" s="18"/>
      <c r="AN18" s="99"/>
      <c r="AO18" s="100"/>
      <c r="AP18" s="100"/>
      <c r="AQ18" s="100"/>
      <c r="AR18" s="100"/>
    </row>
    <row r="19" spans="1:44">
      <c r="A19" s="52">
        <v>16</v>
      </c>
      <c r="B19" s="12" t="s">
        <v>50</v>
      </c>
      <c r="C19" s="57" t="s">
        <v>50</v>
      </c>
      <c r="D19" s="13" t="s">
        <v>50</v>
      </c>
      <c r="E19" s="12">
        <v>1</v>
      </c>
      <c r="F19" s="57">
        <v>1</v>
      </c>
      <c r="G19" s="57">
        <v>1</v>
      </c>
      <c r="H19" s="57">
        <v>1</v>
      </c>
      <c r="I19" s="13">
        <v>1</v>
      </c>
      <c r="J19" s="57"/>
      <c r="K19" s="57"/>
      <c r="L19" s="57">
        <v>1</v>
      </c>
      <c r="M19" s="57"/>
      <c r="N19" s="18">
        <v>1</v>
      </c>
      <c r="O19" s="12">
        <v>2</v>
      </c>
      <c r="P19" s="57"/>
      <c r="Q19" s="57">
        <v>2</v>
      </c>
      <c r="R19" s="57">
        <v>1</v>
      </c>
      <c r="S19" s="57">
        <v>3</v>
      </c>
      <c r="T19" s="12"/>
      <c r="U19" s="57"/>
      <c r="V19" s="57">
        <v>1</v>
      </c>
      <c r="W19" s="13">
        <v>2</v>
      </c>
      <c r="X19" s="18">
        <v>3</v>
      </c>
      <c r="Z19" s="12"/>
      <c r="AA19" s="57"/>
      <c r="AB19" s="57"/>
      <c r="AC19" s="18"/>
      <c r="AD19" s="12">
        <v>3</v>
      </c>
      <c r="AE19" s="57"/>
      <c r="AF19" s="13">
        <v>1</v>
      </c>
      <c r="AG19" s="18">
        <v>2</v>
      </c>
      <c r="AH19" s="18">
        <v>1</v>
      </c>
      <c r="AI19" s="12"/>
      <c r="AJ19" s="13"/>
      <c r="AK19" s="18"/>
      <c r="AL19" s="18"/>
      <c r="AM19" s="18"/>
      <c r="AN19" s="99"/>
      <c r="AO19" s="100"/>
      <c r="AP19" s="100"/>
      <c r="AQ19" s="100"/>
      <c r="AR19" s="100"/>
    </row>
    <row r="20" spans="1:44">
      <c r="A20" s="52">
        <v>17</v>
      </c>
      <c r="B20" s="12" t="s">
        <v>50</v>
      </c>
      <c r="C20" s="57" t="s">
        <v>50</v>
      </c>
      <c r="D20" s="13" t="s">
        <v>50</v>
      </c>
      <c r="E20" s="12">
        <v>1</v>
      </c>
      <c r="F20" s="57">
        <v>1</v>
      </c>
      <c r="G20" s="57">
        <v>1</v>
      </c>
      <c r="H20" s="57">
        <v>1</v>
      </c>
      <c r="I20" s="13">
        <v>1</v>
      </c>
      <c r="J20" s="57"/>
      <c r="K20" s="57"/>
      <c r="L20" s="57">
        <v>1</v>
      </c>
      <c r="M20" s="57"/>
      <c r="N20" s="18">
        <v>1</v>
      </c>
      <c r="O20" s="12">
        <v>1</v>
      </c>
      <c r="P20" s="57">
        <v>1</v>
      </c>
      <c r="Q20" s="57">
        <v>1</v>
      </c>
      <c r="R20" s="57">
        <v>1</v>
      </c>
      <c r="S20" s="57">
        <v>1</v>
      </c>
      <c r="T20" s="12"/>
      <c r="U20" s="57"/>
      <c r="V20" s="57"/>
      <c r="W20" s="13">
        <v>1</v>
      </c>
      <c r="X20" s="18">
        <v>1</v>
      </c>
      <c r="Z20" s="12"/>
      <c r="AA20" s="57"/>
      <c r="AB20" s="57"/>
      <c r="AC20" s="18"/>
      <c r="AD20" s="12">
        <v>1</v>
      </c>
      <c r="AE20" s="57"/>
      <c r="AF20" s="13"/>
      <c r="AG20" s="18"/>
      <c r="AH20" s="18"/>
      <c r="AI20" s="12"/>
      <c r="AJ20" s="13"/>
      <c r="AK20" s="18"/>
      <c r="AL20" s="18"/>
      <c r="AM20" s="18"/>
      <c r="AN20" s="99"/>
      <c r="AO20" s="100"/>
      <c r="AP20" s="100"/>
      <c r="AQ20" s="100"/>
      <c r="AR20" s="100"/>
    </row>
    <row r="21" spans="1:44">
      <c r="A21" s="52">
        <v>18</v>
      </c>
      <c r="B21" s="12" t="s">
        <v>50</v>
      </c>
      <c r="C21" s="57" t="s">
        <v>50</v>
      </c>
      <c r="D21" s="13" t="s">
        <v>50</v>
      </c>
      <c r="E21" s="12"/>
      <c r="F21" s="57">
        <v>1</v>
      </c>
      <c r="G21" s="57">
        <v>1</v>
      </c>
      <c r="H21" s="57">
        <v>1</v>
      </c>
      <c r="I21" s="13">
        <v>1</v>
      </c>
      <c r="J21" s="57"/>
      <c r="K21" s="57"/>
      <c r="L21" s="57">
        <v>1</v>
      </c>
      <c r="M21" s="57"/>
      <c r="N21" s="18">
        <v>1</v>
      </c>
      <c r="O21" s="12">
        <v>1</v>
      </c>
      <c r="P21" s="57"/>
      <c r="Q21" s="57"/>
      <c r="R21" s="57"/>
      <c r="S21" s="57">
        <v>2</v>
      </c>
      <c r="T21" s="12"/>
      <c r="U21" s="57"/>
      <c r="V21" s="57">
        <v>1</v>
      </c>
      <c r="W21" s="13">
        <v>1</v>
      </c>
      <c r="X21" s="18">
        <v>2</v>
      </c>
      <c r="Z21" s="12"/>
      <c r="AA21" s="57"/>
      <c r="AB21" s="57"/>
      <c r="AC21" s="18"/>
      <c r="AD21" s="12">
        <v>7</v>
      </c>
      <c r="AE21" s="57"/>
      <c r="AF21" s="13"/>
      <c r="AG21" s="18">
        <v>1</v>
      </c>
      <c r="AH21" s="18"/>
      <c r="AI21" s="12"/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52">
        <v>19</v>
      </c>
      <c r="B22" s="12" t="s">
        <v>50</v>
      </c>
      <c r="C22" s="57" t="s">
        <v>50</v>
      </c>
      <c r="D22" s="13" t="s">
        <v>50</v>
      </c>
      <c r="E22" s="12">
        <v>1</v>
      </c>
      <c r="F22" s="57"/>
      <c r="G22" s="57"/>
      <c r="H22" s="57"/>
      <c r="I22" s="13">
        <v>1</v>
      </c>
      <c r="J22" s="57"/>
      <c r="K22" s="57"/>
      <c r="L22" s="57">
        <v>1</v>
      </c>
      <c r="M22" s="57"/>
      <c r="N22" s="18">
        <v>1</v>
      </c>
      <c r="O22" s="12">
        <v>1</v>
      </c>
      <c r="P22" s="57">
        <v>1</v>
      </c>
      <c r="Q22" s="57">
        <v>1</v>
      </c>
      <c r="R22" s="57"/>
      <c r="S22" s="57">
        <v>1</v>
      </c>
      <c r="T22" s="12"/>
      <c r="U22" s="57"/>
      <c r="V22" s="57">
        <v>1</v>
      </c>
      <c r="W22" s="13"/>
      <c r="X22" s="18">
        <v>1</v>
      </c>
      <c r="Z22" s="12"/>
      <c r="AA22" s="57"/>
      <c r="AB22" s="57"/>
      <c r="AC22" s="18"/>
      <c r="AD22" s="12"/>
      <c r="AE22" s="57"/>
      <c r="AF22" s="13"/>
      <c r="AG22" s="18"/>
      <c r="AH22" s="18"/>
      <c r="AI22" s="12"/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52">
        <v>20</v>
      </c>
      <c r="B23" s="12" t="s">
        <v>94</v>
      </c>
      <c r="C23" s="57" t="s">
        <v>50</v>
      </c>
      <c r="D23" s="13" t="s">
        <v>50</v>
      </c>
      <c r="E23" s="12">
        <v>1</v>
      </c>
      <c r="F23" s="57">
        <v>1</v>
      </c>
      <c r="G23" s="57">
        <v>1</v>
      </c>
      <c r="H23" s="57">
        <v>1</v>
      </c>
      <c r="I23" s="13">
        <v>2</v>
      </c>
      <c r="J23" s="57"/>
      <c r="K23" s="57"/>
      <c r="L23" s="57">
        <v>1</v>
      </c>
      <c r="M23" s="57">
        <v>1</v>
      </c>
      <c r="N23" s="18">
        <v>2</v>
      </c>
      <c r="O23" s="12"/>
      <c r="P23" s="57"/>
      <c r="Q23" s="57"/>
      <c r="R23" s="57"/>
      <c r="S23" s="57"/>
      <c r="T23" s="12"/>
      <c r="U23" s="57"/>
      <c r="V23" s="57"/>
      <c r="W23" s="13"/>
      <c r="Z23" s="12"/>
      <c r="AA23" s="57"/>
      <c r="AB23" s="57"/>
      <c r="AC23" s="18">
        <v>1</v>
      </c>
      <c r="AD23" s="12">
        <v>1</v>
      </c>
      <c r="AE23" s="57">
        <v>1</v>
      </c>
      <c r="AF23" s="13">
        <v>2</v>
      </c>
      <c r="AG23" s="18"/>
      <c r="AH23" s="18"/>
      <c r="AI23" s="12"/>
      <c r="AJ23" s="13"/>
      <c r="AK23" s="18"/>
      <c r="AL23" s="18"/>
      <c r="AM23" s="18"/>
      <c r="AN23" s="99" t="s">
        <v>96</v>
      </c>
      <c r="AO23" s="100"/>
      <c r="AP23" s="100"/>
      <c r="AQ23" s="100"/>
      <c r="AR23" s="100"/>
    </row>
    <row r="24" spans="1:44">
      <c r="A24" s="52">
        <v>21</v>
      </c>
      <c r="B24" s="12" t="s">
        <v>50</v>
      </c>
      <c r="C24" s="57" t="s">
        <v>50</v>
      </c>
      <c r="D24" s="13" t="s">
        <v>50</v>
      </c>
      <c r="E24" s="12">
        <v>1</v>
      </c>
      <c r="F24" s="57">
        <v>1</v>
      </c>
      <c r="G24" s="57">
        <v>1</v>
      </c>
      <c r="H24" s="57">
        <v>1</v>
      </c>
      <c r="I24" s="13">
        <v>1</v>
      </c>
      <c r="J24" s="57"/>
      <c r="K24" s="57"/>
      <c r="L24" s="57"/>
      <c r="M24" s="57">
        <v>1</v>
      </c>
      <c r="N24" s="18">
        <v>1</v>
      </c>
      <c r="O24" s="12"/>
      <c r="P24" s="57">
        <v>1</v>
      </c>
      <c r="Q24" s="57">
        <v>1</v>
      </c>
      <c r="R24" s="57">
        <v>1</v>
      </c>
      <c r="S24" s="57">
        <v>1</v>
      </c>
      <c r="T24" s="12"/>
      <c r="U24" s="57"/>
      <c r="V24" s="57">
        <v>1</v>
      </c>
      <c r="W24" s="13"/>
      <c r="X24" s="18">
        <v>1</v>
      </c>
      <c r="Z24" s="12"/>
      <c r="AA24" s="57"/>
      <c r="AB24" s="57"/>
      <c r="AC24" s="18"/>
      <c r="AD24" s="12">
        <v>1</v>
      </c>
      <c r="AE24" s="57"/>
      <c r="AF24" s="13"/>
      <c r="AG24" s="18"/>
      <c r="AH24" s="18"/>
      <c r="AI24" s="12"/>
      <c r="AJ24" s="13"/>
      <c r="AK24" s="18"/>
      <c r="AL24" s="18"/>
      <c r="AM24" s="18"/>
      <c r="AN24" s="99"/>
      <c r="AO24" s="100"/>
      <c r="AP24" s="100"/>
      <c r="AQ24" s="100"/>
      <c r="AR24" s="100"/>
    </row>
    <row r="25" spans="1:44" ht="15.75" thickBot="1">
      <c r="A25" s="52">
        <v>22</v>
      </c>
      <c r="B25" s="12" t="s">
        <v>50</v>
      </c>
      <c r="C25" s="57" t="s">
        <v>50</v>
      </c>
      <c r="D25" s="13" t="s">
        <v>50</v>
      </c>
      <c r="E25" s="12"/>
      <c r="F25" s="57"/>
      <c r="G25" s="57"/>
      <c r="H25" s="57"/>
      <c r="I25" s="13"/>
      <c r="J25" s="57"/>
      <c r="K25" s="57"/>
      <c r="L25" s="57"/>
      <c r="M25" s="57"/>
      <c r="O25" s="12">
        <v>1</v>
      </c>
      <c r="P25" s="57">
        <v>1</v>
      </c>
      <c r="Q25" s="57"/>
      <c r="R25" s="57"/>
      <c r="S25" s="57">
        <v>1</v>
      </c>
      <c r="T25" s="12"/>
      <c r="U25" s="57">
        <v>1</v>
      </c>
      <c r="V25" s="57"/>
      <c r="W25" s="13"/>
      <c r="X25" s="18">
        <v>1</v>
      </c>
      <c r="Z25" s="12"/>
      <c r="AA25" s="57"/>
      <c r="AB25" s="57"/>
      <c r="AC25" s="18"/>
      <c r="AD25" s="12">
        <v>1</v>
      </c>
      <c r="AE25" s="57">
        <v>1</v>
      </c>
      <c r="AF25" s="13"/>
      <c r="AG25" s="18"/>
      <c r="AH25" s="18"/>
      <c r="AI25" s="12">
        <v>1</v>
      </c>
      <c r="AJ25" s="13">
        <v>1</v>
      </c>
      <c r="AK25" s="18"/>
      <c r="AL25" s="18"/>
      <c r="AM25" s="18"/>
      <c r="AN25" s="99" t="s">
        <v>48</v>
      </c>
      <c r="AO25" s="100"/>
      <c r="AP25" s="100"/>
      <c r="AQ25" s="100"/>
      <c r="AR25" s="100"/>
    </row>
    <row r="26" spans="1:44" ht="15.75" thickBot="1">
      <c r="A26" s="4" t="s">
        <v>53</v>
      </c>
      <c r="B26" s="53"/>
      <c r="C26" s="56"/>
      <c r="D26" s="56"/>
      <c r="E26" s="56">
        <f t="shared" ref="E26:I26" si="0">SUM(E4:E25)</f>
        <v>22</v>
      </c>
      <c r="F26" s="56">
        <f t="shared" si="0"/>
        <v>20</v>
      </c>
      <c r="G26" s="56">
        <f t="shared" si="0"/>
        <v>24</v>
      </c>
      <c r="H26" s="56">
        <f t="shared" si="0"/>
        <v>21</v>
      </c>
      <c r="I26" s="56">
        <f t="shared" si="0"/>
        <v>29</v>
      </c>
      <c r="J26" s="56">
        <f>SUM(J4:J25)</f>
        <v>3</v>
      </c>
      <c r="K26" s="56">
        <f>SUM(K4:K25)</f>
        <v>7</v>
      </c>
      <c r="L26" s="56">
        <f>SUM(L4:L25)</f>
        <v>18</v>
      </c>
      <c r="M26" s="56">
        <f>SUM(M4:M25)</f>
        <v>3</v>
      </c>
      <c r="N26" s="4">
        <f>SUM(N4:N25)</f>
        <v>31</v>
      </c>
      <c r="O26" s="56">
        <f t="shared" ref="O26:Y26" si="1">SUM(O4:O25)</f>
        <v>13</v>
      </c>
      <c r="P26" s="56">
        <f t="shared" si="1"/>
        <v>12</v>
      </c>
      <c r="Q26" s="56">
        <f t="shared" si="1"/>
        <v>13</v>
      </c>
      <c r="R26" s="56">
        <f t="shared" si="1"/>
        <v>10</v>
      </c>
      <c r="S26" s="56">
        <f t="shared" si="1"/>
        <v>23</v>
      </c>
      <c r="T26" s="56">
        <f t="shared" si="1"/>
        <v>0</v>
      </c>
      <c r="U26" s="56">
        <f t="shared" si="1"/>
        <v>5</v>
      </c>
      <c r="V26" s="56">
        <f t="shared" si="1"/>
        <v>12</v>
      </c>
      <c r="W26" s="56">
        <f t="shared" si="1"/>
        <v>6</v>
      </c>
      <c r="X26" s="4">
        <f t="shared" si="1"/>
        <v>23</v>
      </c>
      <c r="Y26" s="4">
        <f t="shared" si="1"/>
        <v>1</v>
      </c>
      <c r="Z26" s="56"/>
      <c r="AA26" s="56"/>
      <c r="AB26" s="56"/>
      <c r="AC26" s="56">
        <f t="shared" ref="AC26:AL26" si="2">SUM(AC4:AC25)</f>
        <v>3</v>
      </c>
      <c r="AD26" s="56">
        <f t="shared" si="2"/>
        <v>52</v>
      </c>
      <c r="AE26" s="56">
        <f t="shared" si="2"/>
        <v>6</v>
      </c>
      <c r="AF26" s="56">
        <f t="shared" si="2"/>
        <v>3</v>
      </c>
      <c r="AG26" s="56">
        <f t="shared" si="2"/>
        <v>8</v>
      </c>
      <c r="AH26" s="56">
        <f t="shared" si="2"/>
        <v>1</v>
      </c>
      <c r="AI26" s="56">
        <f t="shared" si="2"/>
        <v>3</v>
      </c>
      <c r="AJ26" s="56">
        <f t="shared" si="2"/>
        <v>4</v>
      </c>
      <c r="AK26" s="56">
        <f t="shared" si="2"/>
        <v>0</v>
      </c>
      <c r="AL26" s="56">
        <f t="shared" si="2"/>
        <v>2</v>
      </c>
      <c r="AM26" s="56"/>
      <c r="AN26" s="51"/>
      <c r="AO26" s="51"/>
      <c r="AP26" s="51"/>
      <c r="AQ26" s="51"/>
      <c r="AR26" s="51"/>
    </row>
    <row r="27" spans="1:44" ht="15.75" thickBot="1">
      <c r="AN27" s="51"/>
      <c r="AO27" s="51"/>
      <c r="AP27" s="51"/>
      <c r="AQ27" s="51"/>
      <c r="AR27" s="51"/>
    </row>
    <row r="28" spans="1:44" ht="15.75" thickBot="1">
      <c r="A28" s="4" t="s">
        <v>54</v>
      </c>
      <c r="B28" s="56"/>
      <c r="C28" s="56"/>
      <c r="D28" s="56"/>
      <c r="E28" s="11">
        <v>23</v>
      </c>
      <c r="F28" s="11">
        <v>14</v>
      </c>
      <c r="G28" s="11">
        <v>16</v>
      </c>
      <c r="H28" s="11">
        <v>16</v>
      </c>
      <c r="I28" s="56"/>
      <c r="J28" s="56">
        <v>2</v>
      </c>
      <c r="K28" s="56">
        <v>9</v>
      </c>
      <c r="L28" s="11">
        <v>8</v>
      </c>
      <c r="M28" s="56">
        <v>4</v>
      </c>
      <c r="N28" s="31">
        <v>23</v>
      </c>
      <c r="O28" s="56">
        <v>4</v>
      </c>
      <c r="P28" s="11">
        <v>8</v>
      </c>
      <c r="Q28" s="56">
        <v>5</v>
      </c>
      <c r="R28" s="11">
        <v>2</v>
      </c>
      <c r="S28" s="56"/>
      <c r="T28" s="56"/>
      <c r="U28" s="56">
        <v>1</v>
      </c>
      <c r="V28" s="56">
        <v>7</v>
      </c>
      <c r="W28" s="56">
        <v>1</v>
      </c>
      <c r="X28" s="4">
        <v>9</v>
      </c>
      <c r="Y28" s="34">
        <v>6</v>
      </c>
      <c r="Z28" s="56">
        <v>2</v>
      </c>
      <c r="AA28" s="56">
        <v>1</v>
      </c>
      <c r="AB28" s="56">
        <v>3</v>
      </c>
      <c r="AC28" s="34">
        <v>3</v>
      </c>
      <c r="AD28" s="56">
        <v>23</v>
      </c>
      <c r="AE28" s="56">
        <v>8</v>
      </c>
      <c r="AF28" s="56">
        <v>6</v>
      </c>
      <c r="AG28" s="56">
        <v>4</v>
      </c>
      <c r="AH28" s="56">
        <v>2</v>
      </c>
      <c r="AI28" s="56">
        <v>1</v>
      </c>
      <c r="AJ28" s="56">
        <v>4</v>
      </c>
      <c r="AK28" s="34">
        <v>3</v>
      </c>
      <c r="AL28" s="56">
        <v>1</v>
      </c>
      <c r="AM28" s="54"/>
      <c r="AN28" s="46" t="s">
        <v>97</v>
      </c>
      <c r="AO28" s="51"/>
      <c r="AP28" s="51"/>
      <c r="AQ28" s="51"/>
      <c r="AR28" s="51"/>
    </row>
    <row r="29" spans="1:44">
      <c r="N29" s="19"/>
      <c r="X29" s="19"/>
      <c r="AN29" s="46" t="s">
        <v>98</v>
      </c>
      <c r="AO29" s="51"/>
      <c r="AP29" s="51"/>
      <c r="AQ29" s="51"/>
      <c r="AR29" s="51"/>
    </row>
    <row r="30" spans="1:44" ht="15.75" thickBot="1">
      <c r="J30" s="52" t="s">
        <v>58</v>
      </c>
      <c r="K30" s="52" t="s">
        <v>19</v>
      </c>
      <c r="L30" s="52" t="s">
        <v>20</v>
      </c>
      <c r="M30" s="52" t="s">
        <v>21</v>
      </c>
      <c r="N30" s="18" t="s">
        <v>59</v>
      </c>
      <c r="T30" s="52" t="s">
        <v>18</v>
      </c>
      <c r="U30" s="52" t="s">
        <v>19</v>
      </c>
      <c r="V30" s="52" t="s">
        <v>20</v>
      </c>
      <c r="W30" s="52" t="s">
        <v>21</v>
      </c>
      <c r="X30" s="18" t="s">
        <v>60</v>
      </c>
      <c r="AC30" s="52" t="s">
        <v>61</v>
      </c>
      <c r="AD30" s="52" t="s">
        <v>25</v>
      </c>
      <c r="AE30" s="52" t="s">
        <v>26</v>
      </c>
      <c r="AF30" s="52" t="s">
        <v>27</v>
      </c>
      <c r="AG30" s="52" t="s">
        <v>28</v>
      </c>
      <c r="AH30" s="52" t="s">
        <v>29</v>
      </c>
      <c r="AI30" s="52" t="s">
        <v>62</v>
      </c>
      <c r="AJ30" s="52" t="s">
        <v>31</v>
      </c>
      <c r="AK30" s="52" t="s">
        <v>32</v>
      </c>
      <c r="AL30" s="52" t="s">
        <v>33</v>
      </c>
      <c r="AM30" s="52" t="s">
        <v>34</v>
      </c>
      <c r="AN30" s="46" t="s">
        <v>99</v>
      </c>
      <c r="AO30" s="51"/>
      <c r="AP30" s="51"/>
      <c r="AQ30" s="51"/>
      <c r="AR30" s="51"/>
    </row>
    <row r="31" spans="1:44" ht="15.75" thickBot="1">
      <c r="A31" s="4" t="s">
        <v>63</v>
      </c>
      <c r="B31" s="56"/>
      <c r="C31" s="56"/>
      <c r="D31" s="56"/>
      <c r="E31" s="56">
        <f t="shared" ref="E31:I31" si="3">E26+E28</f>
        <v>45</v>
      </c>
      <c r="F31" s="56">
        <f t="shared" si="3"/>
        <v>34</v>
      </c>
      <c r="G31" s="56">
        <f t="shared" si="3"/>
        <v>40</v>
      </c>
      <c r="H31" s="56">
        <f t="shared" si="3"/>
        <v>37</v>
      </c>
      <c r="I31" s="56">
        <f t="shared" si="3"/>
        <v>29</v>
      </c>
      <c r="J31" s="56">
        <f>J26+J28</f>
        <v>5</v>
      </c>
      <c r="K31" s="56">
        <f t="shared" ref="K31:AL31" si="4">K26+K28</f>
        <v>16</v>
      </c>
      <c r="L31" s="56">
        <f t="shared" si="4"/>
        <v>26</v>
      </c>
      <c r="M31" s="56">
        <f t="shared" si="4"/>
        <v>7</v>
      </c>
      <c r="N31" s="4">
        <f>N26+N28</f>
        <v>54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f t="shared" si="4"/>
        <v>6</v>
      </c>
      <c r="V31" s="56">
        <f t="shared" si="4"/>
        <v>19</v>
      </c>
      <c r="W31" s="56">
        <f t="shared" si="4"/>
        <v>7</v>
      </c>
      <c r="X31" s="4">
        <f t="shared" si="4"/>
        <v>32</v>
      </c>
      <c r="Y31" s="4">
        <f t="shared" si="4"/>
        <v>7</v>
      </c>
      <c r="Z31" s="56"/>
      <c r="AA31" s="56"/>
      <c r="AB31" s="56"/>
      <c r="AC31" s="56">
        <f t="shared" si="4"/>
        <v>6</v>
      </c>
      <c r="AD31" s="56">
        <f t="shared" si="4"/>
        <v>75</v>
      </c>
      <c r="AE31" s="56">
        <f t="shared" si="4"/>
        <v>14</v>
      </c>
      <c r="AF31" s="56">
        <f t="shared" si="4"/>
        <v>9</v>
      </c>
      <c r="AG31" s="56">
        <f t="shared" si="4"/>
        <v>12</v>
      </c>
      <c r="AH31" s="56">
        <f t="shared" si="4"/>
        <v>3</v>
      </c>
      <c r="AI31" s="56">
        <f t="shared" si="4"/>
        <v>4</v>
      </c>
      <c r="AJ31" s="56">
        <f t="shared" si="4"/>
        <v>8</v>
      </c>
      <c r="AK31" s="56">
        <f t="shared" si="4"/>
        <v>3</v>
      </c>
      <c r="AL31" s="56">
        <f t="shared" si="4"/>
        <v>3</v>
      </c>
      <c r="AM31" s="54"/>
      <c r="AN31" s="51">
        <f>Z36</f>
        <v>230</v>
      </c>
      <c r="AO31" s="51"/>
      <c r="AP31" s="51"/>
      <c r="AQ31" s="51"/>
      <c r="AR31" s="51"/>
    </row>
    <row r="32" spans="1:44">
      <c r="N32" s="52"/>
      <c r="X32" s="52"/>
    </row>
    <row r="33" spans="1:26" ht="15.75" thickBot="1">
      <c r="N33" s="52"/>
      <c r="X33" s="52"/>
    </row>
    <row r="34" spans="1:26">
      <c r="A34" s="38" t="s">
        <v>16</v>
      </c>
      <c r="B34" s="98" t="s">
        <v>65</v>
      </c>
      <c r="C34" s="98"/>
      <c r="D34" s="98"/>
      <c r="E34" s="98"/>
      <c r="F34" s="98"/>
      <c r="G34" s="98"/>
      <c r="H34" s="98"/>
      <c r="I34" s="38" t="s">
        <v>18</v>
      </c>
      <c r="J34" s="40" t="s">
        <v>66</v>
      </c>
      <c r="K34" s="40"/>
      <c r="N34" s="38" t="s">
        <v>23</v>
      </c>
      <c r="O34" s="40" t="s">
        <v>67</v>
      </c>
      <c r="P34" s="40"/>
      <c r="Q34" s="40"/>
      <c r="X34" s="52"/>
      <c r="Y34" s="14" t="s">
        <v>100</v>
      </c>
      <c r="Z34" s="21">
        <f>N31+X31+Y31</f>
        <v>93</v>
      </c>
    </row>
    <row r="35" spans="1:26">
      <c r="A35" s="38" t="s">
        <v>13</v>
      </c>
      <c r="B35" s="98" t="s">
        <v>69</v>
      </c>
      <c r="C35" s="98"/>
      <c r="D35" s="98"/>
      <c r="E35" s="98"/>
      <c r="F35" s="98"/>
      <c r="G35" s="98"/>
      <c r="H35" s="98"/>
      <c r="I35" s="38" t="s">
        <v>19</v>
      </c>
      <c r="J35" s="40" t="s">
        <v>70</v>
      </c>
      <c r="K35" s="40"/>
      <c r="N35" s="38" t="s">
        <v>24</v>
      </c>
      <c r="O35" s="40" t="s">
        <v>71</v>
      </c>
      <c r="P35" s="40"/>
      <c r="Q35" s="40"/>
      <c r="X35" s="52"/>
      <c r="Y35" s="12" t="s">
        <v>101</v>
      </c>
      <c r="Z35" s="13">
        <f>AD31+AE31+AF31+AG31+AH31+AI31++AJ31</f>
        <v>125</v>
      </c>
    </row>
    <row r="36" spans="1:26" ht="15.75" thickBot="1">
      <c r="I36" s="38" t="s">
        <v>20</v>
      </c>
      <c r="J36" s="40" t="s">
        <v>73</v>
      </c>
      <c r="K36" s="40"/>
      <c r="N36" s="38" t="s">
        <v>17</v>
      </c>
      <c r="O36" s="40" t="s">
        <v>74</v>
      </c>
      <c r="P36" s="40"/>
      <c r="Q36" s="40"/>
      <c r="X36" s="52"/>
      <c r="Y36" s="28" t="s">
        <v>72</v>
      </c>
      <c r="Z36" s="29">
        <f>N31+X31+Y31+AB31+AC31+AD31+AE31+AF31+AG31+AH31+AI31+AJ31+AK31+AL31+AM31</f>
        <v>230</v>
      </c>
    </row>
    <row r="37" spans="1:26">
      <c r="I37" s="38" t="s">
        <v>21</v>
      </c>
      <c r="J37" s="40" t="s">
        <v>75</v>
      </c>
      <c r="K37" s="40"/>
      <c r="N37" s="52"/>
      <c r="X37" s="52"/>
    </row>
    <row r="38" spans="1:26">
      <c r="N38" s="52"/>
      <c r="X38" s="52"/>
    </row>
    <row r="39" spans="1:26">
      <c r="N39" s="52"/>
      <c r="X39" s="52"/>
    </row>
    <row r="40" spans="1:26">
      <c r="N40" s="52"/>
      <c r="X40" s="52"/>
    </row>
    <row r="41" spans="1:26">
      <c r="N41" s="52"/>
      <c r="X41" s="52"/>
    </row>
    <row r="42" spans="1:26">
      <c r="N42" s="52"/>
      <c r="X42" s="52"/>
    </row>
    <row r="43" spans="1:26">
      <c r="N43" s="52"/>
      <c r="X43" s="52"/>
    </row>
    <row r="44" spans="1:26">
      <c r="N44" s="52"/>
      <c r="X44" s="52"/>
    </row>
    <row r="45" spans="1:26">
      <c r="N45" s="52"/>
      <c r="X45" s="52"/>
    </row>
    <row r="46" spans="1:26">
      <c r="N46" s="52"/>
      <c r="X46" s="52"/>
    </row>
    <row r="47" spans="1:26">
      <c r="N47" s="52"/>
      <c r="X47" s="52"/>
    </row>
    <row r="48" spans="1:26">
      <c r="N48" s="52"/>
      <c r="X48" s="52"/>
    </row>
    <row r="49" spans="14:24">
      <c r="N49" s="52"/>
      <c r="X49" s="52"/>
    </row>
    <row r="50" spans="14:24">
      <c r="N50" s="52"/>
      <c r="X50" s="52"/>
    </row>
    <row r="51" spans="14:24">
      <c r="N51" s="52"/>
      <c r="X51" s="52"/>
    </row>
    <row r="52" spans="14:24">
      <c r="N52" s="52"/>
      <c r="X52" s="52"/>
    </row>
    <row r="53" spans="14:24">
      <c r="N53" s="52"/>
      <c r="X53" s="52"/>
    </row>
    <row r="54" spans="14:24">
      <c r="N54" s="52"/>
      <c r="X54" s="52"/>
    </row>
    <row r="55" spans="14:24">
      <c r="N55" s="52"/>
      <c r="X55" s="52"/>
    </row>
    <row r="56" spans="14:24">
      <c r="N56" s="52"/>
      <c r="X56" s="52"/>
    </row>
    <row r="57" spans="14:24">
      <c r="N57" s="52"/>
      <c r="X57" s="52"/>
    </row>
    <row r="58" spans="14:24">
      <c r="N58" s="52"/>
      <c r="X58" s="52"/>
    </row>
    <row r="59" spans="14:24">
      <c r="N59" s="52"/>
      <c r="X59" s="52"/>
    </row>
    <row r="60" spans="14:24">
      <c r="N60" s="52"/>
      <c r="X60" s="52"/>
    </row>
    <row r="61" spans="14:24">
      <c r="N61" s="52"/>
      <c r="X61" s="52"/>
    </row>
    <row r="62" spans="14:24">
      <c r="N62" s="52"/>
      <c r="X62" s="52"/>
    </row>
    <row r="63" spans="14:24">
      <c r="N63" s="52"/>
      <c r="X63" s="52"/>
    </row>
    <row r="64" spans="14:24">
      <c r="N64" s="52"/>
      <c r="X64" s="52"/>
    </row>
    <row r="65" spans="14:24">
      <c r="N65" s="52"/>
      <c r="X65" s="52"/>
    </row>
    <row r="66" spans="14:24">
      <c r="N66" s="52"/>
      <c r="X66" s="52"/>
    </row>
    <row r="67" spans="14:24">
      <c r="N67" s="52"/>
      <c r="X67" s="52"/>
    </row>
    <row r="68" spans="14:24">
      <c r="N68" s="52"/>
      <c r="X68" s="52"/>
    </row>
    <row r="69" spans="14:24">
      <c r="N69" s="52"/>
      <c r="X69" s="52"/>
    </row>
    <row r="70" spans="14:24">
      <c r="N70" s="52"/>
      <c r="X70" s="52"/>
    </row>
    <row r="71" spans="14:24">
      <c r="N71" s="52"/>
      <c r="X71" s="52"/>
    </row>
    <row r="72" spans="14:24">
      <c r="N72" s="52"/>
      <c r="X72" s="52"/>
    </row>
    <row r="73" spans="14:24">
      <c r="N73" s="52"/>
      <c r="X73" s="52"/>
    </row>
    <row r="74" spans="14:24">
      <c r="N74" s="52"/>
      <c r="X74" s="52"/>
    </row>
    <row r="75" spans="14:24">
      <c r="N75" s="52"/>
      <c r="X75" s="52"/>
    </row>
    <row r="76" spans="14:24">
      <c r="N76" s="52"/>
      <c r="X76" s="52"/>
    </row>
    <row r="77" spans="14:24">
      <c r="N77" s="52"/>
      <c r="X77" s="52"/>
    </row>
    <row r="78" spans="14:24">
      <c r="N78" s="52"/>
      <c r="X78" s="52"/>
    </row>
    <row r="79" spans="14:24">
      <c r="N79" s="52"/>
      <c r="X79" s="52"/>
    </row>
    <row r="80" spans="14:24">
      <c r="N80" s="52"/>
      <c r="X80" s="52"/>
    </row>
    <row r="81" spans="14:24">
      <c r="N81" s="52"/>
      <c r="X81" s="52"/>
    </row>
    <row r="82" spans="14:24">
      <c r="N82" s="52"/>
      <c r="X82" s="52"/>
    </row>
    <row r="83" spans="14:24">
      <c r="N83" s="52"/>
      <c r="X83" s="52"/>
    </row>
    <row r="84" spans="14:24">
      <c r="N84" s="52"/>
      <c r="X84" s="52"/>
    </row>
    <row r="85" spans="14:24">
      <c r="N85" s="52"/>
      <c r="X85" s="52"/>
    </row>
    <row r="86" spans="14:24">
      <c r="N86" s="52"/>
      <c r="X86" s="52"/>
    </row>
    <row r="87" spans="14:24">
      <c r="N87" s="52"/>
      <c r="X87" s="52"/>
    </row>
    <row r="88" spans="14:24">
      <c r="N88" s="52"/>
      <c r="X88" s="52"/>
    </row>
    <row r="89" spans="14:24">
      <c r="N89" s="52"/>
      <c r="X89" s="52"/>
    </row>
    <row r="90" spans="14:24">
      <c r="N90" s="52"/>
      <c r="X90" s="52"/>
    </row>
    <row r="91" spans="14:24">
      <c r="N91" s="52"/>
      <c r="X91" s="52"/>
    </row>
    <row r="92" spans="14:24">
      <c r="N92" s="52"/>
      <c r="X92" s="52"/>
    </row>
    <row r="93" spans="14:24">
      <c r="N93" s="52"/>
      <c r="X93" s="52"/>
    </row>
    <row r="94" spans="14:24">
      <c r="N94" s="52"/>
      <c r="X94" s="52"/>
    </row>
    <row r="95" spans="14:24">
      <c r="N95" s="52"/>
      <c r="X95" s="52"/>
    </row>
    <row r="96" spans="14:24">
      <c r="N96" s="52"/>
      <c r="X96" s="52"/>
    </row>
    <row r="97" spans="14:24">
      <c r="N97" s="52"/>
      <c r="X97" s="52"/>
    </row>
    <row r="98" spans="14:24">
      <c r="N98" s="52"/>
      <c r="X98" s="52"/>
    </row>
    <row r="99" spans="14:24">
      <c r="N99" s="52"/>
      <c r="X99" s="52"/>
    </row>
    <row r="100" spans="14:24">
      <c r="N100" s="52"/>
      <c r="X100" s="52"/>
    </row>
    <row r="101" spans="14:24">
      <c r="N101" s="52"/>
      <c r="X101" s="52"/>
    </row>
    <row r="102" spans="14:24">
      <c r="N102" s="52"/>
      <c r="X102" s="52"/>
    </row>
    <row r="103" spans="14:24">
      <c r="N103" s="52"/>
      <c r="X103" s="52"/>
    </row>
    <row r="104" spans="14:24">
      <c r="N104" s="52"/>
      <c r="X104" s="52"/>
    </row>
    <row r="105" spans="14:24">
      <c r="N105" s="52"/>
      <c r="X105" s="52"/>
    </row>
    <row r="106" spans="14:24">
      <c r="N106" s="52"/>
      <c r="X106" s="52"/>
    </row>
    <row r="107" spans="14:24">
      <c r="N107" s="52"/>
      <c r="X107" s="52"/>
    </row>
    <row r="108" spans="14:24">
      <c r="N108" s="52"/>
      <c r="X108" s="52"/>
    </row>
    <row r="109" spans="14:24">
      <c r="N109" s="52"/>
      <c r="X109" s="52"/>
    </row>
    <row r="110" spans="14:24">
      <c r="N110" s="52"/>
      <c r="X110" s="52"/>
    </row>
    <row r="111" spans="14:24">
      <c r="N111" s="52"/>
      <c r="X111" s="52"/>
    </row>
    <row r="112" spans="14:24">
      <c r="N112" s="52"/>
      <c r="X112" s="52"/>
    </row>
    <row r="113" spans="14:24">
      <c r="N113" s="52"/>
      <c r="X113" s="52"/>
    </row>
    <row r="114" spans="14:24">
      <c r="N114" s="52"/>
      <c r="X114" s="52"/>
    </row>
    <row r="115" spans="14:24">
      <c r="N115" s="52"/>
      <c r="X115" s="52"/>
    </row>
    <row r="116" spans="14:24">
      <c r="N116" s="52"/>
      <c r="X116" s="52"/>
    </row>
    <row r="117" spans="14:24">
      <c r="N117" s="52"/>
      <c r="X117" s="52"/>
    </row>
    <row r="118" spans="14:24">
      <c r="N118" s="52"/>
      <c r="X118" s="52"/>
    </row>
    <row r="119" spans="14:24">
      <c r="N119" s="52"/>
      <c r="X119" s="52"/>
    </row>
    <row r="120" spans="14:24">
      <c r="N120" s="52"/>
      <c r="X120" s="52"/>
    </row>
    <row r="121" spans="14:24">
      <c r="N121" s="52"/>
      <c r="X121" s="52"/>
    </row>
    <row r="122" spans="14:24">
      <c r="N122" s="52"/>
      <c r="X122" s="52"/>
    </row>
    <row r="123" spans="14:24">
      <c r="N123" s="52"/>
      <c r="X123" s="52"/>
    </row>
    <row r="124" spans="14:24">
      <c r="N124" s="52"/>
      <c r="X124" s="52"/>
    </row>
    <row r="125" spans="14:24">
      <c r="N125" s="52"/>
      <c r="X125" s="52"/>
    </row>
    <row r="126" spans="14:24">
      <c r="N126" s="52"/>
      <c r="X126" s="52"/>
    </row>
    <row r="127" spans="14:24">
      <c r="N127" s="52"/>
      <c r="X127" s="52"/>
    </row>
    <row r="128" spans="14:24">
      <c r="N128" s="52"/>
      <c r="X128" s="52"/>
    </row>
    <row r="129" spans="14:24">
      <c r="N129" s="52"/>
      <c r="X129" s="52"/>
    </row>
    <row r="130" spans="14:24">
      <c r="N130" s="52"/>
      <c r="X130" s="52"/>
    </row>
    <row r="131" spans="14:24">
      <c r="N131" s="52"/>
      <c r="X131" s="52"/>
    </row>
    <row r="132" spans="14:24">
      <c r="N132" s="52"/>
      <c r="X132" s="52"/>
    </row>
    <row r="133" spans="14:24">
      <c r="N133" s="52"/>
      <c r="X133" s="52"/>
    </row>
    <row r="134" spans="14:24">
      <c r="N134" s="52"/>
      <c r="X134" s="52"/>
    </row>
  </sheetData>
  <mergeCells count="31">
    <mergeCell ref="AN8:AR8"/>
    <mergeCell ref="A1:D1"/>
    <mergeCell ref="B2:D2"/>
    <mergeCell ref="E2:N2"/>
    <mergeCell ref="O2:X2"/>
    <mergeCell ref="Z2:AC2"/>
    <mergeCell ref="AD2:AF2"/>
    <mergeCell ref="AI2:AJ2"/>
    <mergeCell ref="AN4:AR4"/>
    <mergeCell ref="AN5:AR5"/>
    <mergeCell ref="AN6:AR6"/>
    <mergeCell ref="AN7:AR7"/>
    <mergeCell ref="AN20:AR20"/>
    <mergeCell ref="AN9:AR9"/>
    <mergeCell ref="AN10:AR10"/>
    <mergeCell ref="AN11:AR11"/>
    <mergeCell ref="AN12:AR12"/>
    <mergeCell ref="AN13:AR13"/>
    <mergeCell ref="AN14:AR14"/>
    <mergeCell ref="AN15:AR15"/>
    <mergeCell ref="AN16:AR16"/>
    <mergeCell ref="AN17:AR17"/>
    <mergeCell ref="AN18:AR18"/>
    <mergeCell ref="AN19:AR19"/>
    <mergeCell ref="B34:H34"/>
    <mergeCell ref="B35:H35"/>
    <mergeCell ref="AN21:AR21"/>
    <mergeCell ref="AN22:AR22"/>
    <mergeCell ref="AN23:AR23"/>
    <mergeCell ref="AN24:AR24"/>
    <mergeCell ref="AN25:AR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30"/>
  <sheetViews>
    <sheetView workbookViewId="0">
      <selection activeCell="A2" sqref="A2"/>
    </sheetView>
  </sheetViews>
  <sheetFormatPr baseColWidth="10" defaultColWidth="11.42578125" defaultRowHeight="15"/>
  <cols>
    <col min="1" max="1" width="9.28515625" style="52" customWidth="1"/>
    <col min="2" max="2" width="3.7109375" style="52" customWidth="1"/>
    <col min="3" max="3" width="3.140625" style="52" customWidth="1"/>
    <col min="4" max="4" width="5.140625" style="52" customWidth="1"/>
    <col min="5" max="8" width="3.85546875" style="52" customWidth="1"/>
    <col min="9" max="9" width="3.28515625" style="52" customWidth="1"/>
    <col min="10" max="10" width="3" style="52" customWidth="1"/>
    <col min="11" max="11" width="2.7109375" style="52" customWidth="1"/>
    <col min="12" max="13" width="3.42578125" style="52" customWidth="1"/>
    <col min="14" max="14" width="5.140625" style="18" customWidth="1"/>
    <col min="15" max="18" width="3.85546875" style="52" customWidth="1"/>
    <col min="19" max="19" width="3.28515625" style="52" customWidth="1"/>
    <col min="20" max="20" width="3" style="52" customWidth="1"/>
    <col min="21" max="21" width="2.7109375" style="52" customWidth="1"/>
    <col min="22" max="22" width="3.42578125" style="52" customWidth="1"/>
    <col min="23" max="23" width="3.28515625" style="52" customWidth="1"/>
    <col min="24" max="24" width="4.7109375" style="18" customWidth="1"/>
    <col min="25" max="25" width="11.42578125" style="52"/>
    <col min="26" max="27" width="4.42578125" style="52" customWidth="1"/>
    <col min="28" max="28" width="4.28515625" style="52" customWidth="1"/>
    <col min="29" max="29" width="3" style="52" customWidth="1"/>
    <col min="30" max="30" width="5.42578125" style="52" customWidth="1"/>
    <col min="31" max="31" width="3.28515625" style="52" customWidth="1"/>
    <col min="32" max="32" width="3" style="52" customWidth="1"/>
    <col min="33" max="33" width="4.42578125" style="52" customWidth="1"/>
    <col min="34" max="34" width="5.85546875" style="52" customWidth="1"/>
    <col min="35" max="35" width="4.42578125" style="52" customWidth="1"/>
    <col min="36" max="36" width="4.140625" style="52" customWidth="1"/>
    <col min="37" max="37" width="4.7109375" style="52" customWidth="1"/>
    <col min="38" max="38" width="5.42578125" style="52" customWidth="1"/>
    <col min="39" max="39" width="4.140625" style="52" customWidth="1"/>
    <col min="40" max="40" width="22.85546875" style="52" customWidth="1"/>
    <col min="41" max="16384" width="11.42578125" style="52"/>
  </cols>
  <sheetData>
    <row r="1" spans="1:44" ht="15.75" thickBot="1">
      <c r="A1" s="104" t="s">
        <v>102</v>
      </c>
      <c r="B1" s="104"/>
      <c r="C1" s="104"/>
      <c r="D1" s="104"/>
      <c r="N1" s="57"/>
      <c r="X1" s="57"/>
    </row>
    <row r="2" spans="1:44" ht="15.75" thickBot="1">
      <c r="A2" s="53" t="s">
        <v>103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52" t="s">
        <v>104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I2" s="101" t="s">
        <v>8</v>
      </c>
      <c r="AJ2" s="102"/>
      <c r="AK2" s="57"/>
      <c r="AL2" s="57"/>
      <c r="AM2" s="57"/>
      <c r="AN2" s="8"/>
    </row>
    <row r="3" spans="1:44" ht="15.75" thickBot="1">
      <c r="A3" s="53" t="s">
        <v>9</v>
      </c>
      <c r="B3" s="53" t="s">
        <v>10</v>
      </c>
      <c r="C3" s="56" t="s">
        <v>11</v>
      </c>
      <c r="D3" s="54" t="s">
        <v>12</v>
      </c>
      <c r="E3" s="53" t="s">
        <v>13</v>
      </c>
      <c r="F3" s="56" t="s">
        <v>14</v>
      </c>
      <c r="G3" s="56" t="s">
        <v>15</v>
      </c>
      <c r="H3" s="56" t="s">
        <v>16</v>
      </c>
      <c r="I3" s="9" t="s">
        <v>17</v>
      </c>
      <c r="J3" s="53" t="s">
        <v>18</v>
      </c>
      <c r="K3" s="56" t="s">
        <v>19</v>
      </c>
      <c r="L3" s="56" t="s">
        <v>20</v>
      </c>
      <c r="M3" s="54" t="s">
        <v>21</v>
      </c>
      <c r="N3" s="4" t="s">
        <v>22</v>
      </c>
      <c r="O3" s="53" t="s">
        <v>13</v>
      </c>
      <c r="P3" s="56" t="s">
        <v>14</v>
      </c>
      <c r="Q3" s="56" t="s">
        <v>15</v>
      </c>
      <c r="R3" s="56" t="s">
        <v>16</v>
      </c>
      <c r="S3" s="56" t="s">
        <v>17</v>
      </c>
      <c r="T3" s="53" t="s">
        <v>18</v>
      </c>
      <c r="U3" s="56" t="s">
        <v>19</v>
      </c>
      <c r="V3" s="56" t="s">
        <v>20</v>
      </c>
      <c r="W3" s="54" t="s">
        <v>21</v>
      </c>
      <c r="X3" s="4" t="s">
        <v>22</v>
      </c>
      <c r="Z3" s="53" t="s">
        <v>23</v>
      </c>
      <c r="AA3" s="56" t="s">
        <v>24</v>
      </c>
      <c r="AB3" s="56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3" t="s">
        <v>30</v>
      </c>
      <c r="AJ3" s="54" t="s">
        <v>31</v>
      </c>
      <c r="AK3" s="54" t="s">
        <v>32</v>
      </c>
      <c r="AL3" s="4" t="s">
        <v>33</v>
      </c>
      <c r="AM3" s="54" t="s">
        <v>34</v>
      </c>
      <c r="AN3" s="4" t="s">
        <v>105</v>
      </c>
    </row>
    <row r="4" spans="1:44">
      <c r="A4" s="52">
        <v>1</v>
      </c>
      <c r="B4" s="12">
        <v>59</v>
      </c>
      <c r="C4" s="57">
        <v>24</v>
      </c>
      <c r="D4" s="13">
        <v>24</v>
      </c>
      <c r="E4" s="14"/>
      <c r="F4" s="15"/>
      <c r="G4" s="15"/>
      <c r="H4" s="15"/>
      <c r="I4" s="16"/>
      <c r="J4" s="17"/>
      <c r="K4" s="17"/>
      <c r="L4" s="17"/>
      <c r="M4" s="17"/>
      <c r="O4" s="12">
        <v>1</v>
      </c>
      <c r="P4" s="57">
        <v>1</v>
      </c>
      <c r="Q4" s="57">
        <v>1</v>
      </c>
      <c r="R4" s="57">
        <v>1</v>
      </c>
      <c r="S4" s="57">
        <v>1</v>
      </c>
      <c r="T4" s="12"/>
      <c r="U4" s="57"/>
      <c r="V4" s="57">
        <v>1</v>
      </c>
      <c r="W4" s="13"/>
      <c r="X4" s="18">
        <v>1</v>
      </c>
      <c r="Z4" s="12">
        <v>1</v>
      </c>
      <c r="AA4" s="57">
        <v>1</v>
      </c>
      <c r="AB4" s="57">
        <v>1</v>
      </c>
      <c r="AC4" s="19">
        <v>1</v>
      </c>
      <c r="AD4" s="14">
        <v>1</v>
      </c>
      <c r="AE4" s="20">
        <v>1</v>
      </c>
      <c r="AF4" s="21"/>
      <c r="AG4" s="18">
        <v>1</v>
      </c>
      <c r="AH4" s="18">
        <v>1</v>
      </c>
      <c r="AI4" s="14"/>
      <c r="AJ4" s="21">
        <v>1</v>
      </c>
      <c r="AK4" s="19">
        <v>1</v>
      </c>
      <c r="AL4" s="18">
        <v>1</v>
      </c>
      <c r="AM4" s="19"/>
      <c r="AN4" s="99" t="s">
        <v>106</v>
      </c>
      <c r="AO4" s="100"/>
      <c r="AP4" s="100"/>
      <c r="AQ4" s="100"/>
      <c r="AR4" s="100"/>
    </row>
    <row r="5" spans="1:44">
      <c r="A5" s="52">
        <v>2</v>
      </c>
      <c r="B5" s="12">
        <v>40</v>
      </c>
      <c r="C5" s="57">
        <v>26</v>
      </c>
      <c r="D5" s="13">
        <v>26</v>
      </c>
      <c r="E5" s="12"/>
      <c r="F5" s="17"/>
      <c r="G5" s="17"/>
      <c r="H5" s="17"/>
      <c r="I5" s="22"/>
      <c r="J5" s="57"/>
      <c r="K5" s="17"/>
      <c r="L5" s="17"/>
      <c r="M5" s="17"/>
      <c r="O5" s="12"/>
      <c r="P5" s="17"/>
      <c r="Q5" s="17"/>
      <c r="R5" s="17"/>
      <c r="S5" s="17"/>
      <c r="T5" s="12"/>
      <c r="U5" s="57"/>
      <c r="V5" s="17"/>
      <c r="W5" s="13"/>
      <c r="Z5" s="12">
        <v>1</v>
      </c>
      <c r="AA5" s="57">
        <v>1</v>
      </c>
      <c r="AB5" s="57">
        <v>2</v>
      </c>
      <c r="AC5" s="18">
        <v>2</v>
      </c>
      <c r="AD5" s="12">
        <v>4</v>
      </c>
      <c r="AE5" s="57">
        <v>1</v>
      </c>
      <c r="AF5" s="13">
        <v>2</v>
      </c>
      <c r="AG5" s="18"/>
      <c r="AH5" s="18"/>
      <c r="AI5" s="12"/>
      <c r="AJ5" s="13">
        <v>2</v>
      </c>
      <c r="AK5" s="18"/>
      <c r="AL5" s="18"/>
      <c r="AM5" s="18"/>
      <c r="AN5" s="99" t="s">
        <v>107</v>
      </c>
      <c r="AO5" s="100"/>
      <c r="AP5" s="100"/>
      <c r="AQ5" s="100"/>
      <c r="AR5" s="100"/>
    </row>
    <row r="6" spans="1:44">
      <c r="A6" s="52">
        <v>3</v>
      </c>
      <c r="B6" s="12">
        <v>64</v>
      </c>
      <c r="C6" s="57">
        <v>27</v>
      </c>
      <c r="D6" s="13">
        <v>24</v>
      </c>
      <c r="E6" s="12"/>
      <c r="F6" s="17"/>
      <c r="G6" s="17"/>
      <c r="H6" s="17"/>
      <c r="I6" s="22"/>
      <c r="J6" s="57"/>
      <c r="K6" s="17"/>
      <c r="L6" s="57"/>
      <c r="M6" s="57"/>
      <c r="O6" s="12">
        <v>2</v>
      </c>
      <c r="P6" s="57">
        <v>2</v>
      </c>
      <c r="Q6" s="57">
        <v>2</v>
      </c>
      <c r="R6" s="57">
        <v>1</v>
      </c>
      <c r="S6" s="57">
        <v>2</v>
      </c>
      <c r="T6" s="12"/>
      <c r="U6" s="57"/>
      <c r="V6" s="57">
        <v>1</v>
      </c>
      <c r="W6" s="13">
        <v>1</v>
      </c>
      <c r="X6" s="18">
        <v>2</v>
      </c>
      <c r="Z6" s="12">
        <v>1</v>
      </c>
      <c r="AA6" s="57">
        <v>1</v>
      </c>
      <c r="AB6" s="57">
        <v>1</v>
      </c>
      <c r="AC6" s="18">
        <v>1</v>
      </c>
      <c r="AD6" s="12">
        <v>8</v>
      </c>
      <c r="AE6" s="57">
        <v>2</v>
      </c>
      <c r="AF6" s="13"/>
      <c r="AG6" s="18"/>
      <c r="AH6" s="18">
        <v>1</v>
      </c>
      <c r="AI6" s="12"/>
      <c r="AJ6" s="13"/>
      <c r="AK6" s="18"/>
      <c r="AL6" s="18">
        <v>1</v>
      </c>
      <c r="AM6" s="18"/>
      <c r="AN6" s="99" t="s">
        <v>82</v>
      </c>
      <c r="AO6" s="100"/>
      <c r="AP6" s="100"/>
      <c r="AQ6" s="100"/>
      <c r="AR6" s="100"/>
    </row>
    <row r="7" spans="1:44">
      <c r="A7" s="52">
        <v>4</v>
      </c>
      <c r="B7" s="12">
        <v>51</v>
      </c>
      <c r="C7" s="17">
        <v>32</v>
      </c>
      <c r="D7" s="13">
        <v>24</v>
      </c>
      <c r="E7" s="12">
        <v>1</v>
      </c>
      <c r="F7" s="17">
        <v>1</v>
      </c>
      <c r="G7" s="17">
        <v>1</v>
      </c>
      <c r="H7" s="17">
        <v>1</v>
      </c>
      <c r="I7" s="22">
        <v>1</v>
      </c>
      <c r="J7" s="57"/>
      <c r="K7" s="17">
        <v>1</v>
      </c>
      <c r="L7" s="57"/>
      <c r="M7" s="57"/>
      <c r="N7" s="18">
        <v>1</v>
      </c>
      <c r="O7" s="12">
        <v>1</v>
      </c>
      <c r="P7" s="57">
        <v>1</v>
      </c>
      <c r="Q7" s="57"/>
      <c r="R7" s="57">
        <v>1</v>
      </c>
      <c r="S7" s="57">
        <v>1</v>
      </c>
      <c r="T7" s="12">
        <v>1</v>
      </c>
      <c r="U7" s="57"/>
      <c r="V7" s="57"/>
      <c r="W7" s="13"/>
      <c r="X7" s="18">
        <v>1</v>
      </c>
      <c r="Z7" s="12"/>
      <c r="AA7" s="57"/>
      <c r="AB7" s="57"/>
      <c r="AC7" s="18"/>
      <c r="AD7" s="12">
        <v>9</v>
      </c>
      <c r="AE7" s="57"/>
      <c r="AF7" s="13"/>
      <c r="AG7" s="18"/>
      <c r="AH7" s="18">
        <v>1</v>
      </c>
      <c r="AI7" s="12"/>
      <c r="AJ7" s="13"/>
      <c r="AK7" s="18"/>
      <c r="AL7" s="18"/>
      <c r="AM7" s="18"/>
      <c r="AN7" s="99"/>
      <c r="AO7" s="100"/>
      <c r="AP7" s="100"/>
      <c r="AQ7" s="100"/>
      <c r="AR7" s="100"/>
    </row>
    <row r="8" spans="1:44">
      <c r="A8" s="52">
        <v>5</v>
      </c>
      <c r="B8" s="12">
        <v>50</v>
      </c>
      <c r="C8" s="57">
        <v>26</v>
      </c>
      <c r="D8" s="13">
        <v>20</v>
      </c>
      <c r="E8" s="12">
        <v>1</v>
      </c>
      <c r="F8" s="57">
        <v>1</v>
      </c>
      <c r="G8" s="57">
        <v>1</v>
      </c>
      <c r="H8" s="57"/>
      <c r="I8" s="13">
        <v>1</v>
      </c>
      <c r="J8" s="57">
        <v>1</v>
      </c>
      <c r="K8" s="17"/>
      <c r="L8" s="57"/>
      <c r="M8" s="57"/>
      <c r="N8" s="18">
        <v>1</v>
      </c>
      <c r="O8" s="12">
        <v>1</v>
      </c>
      <c r="P8" s="57">
        <v>2</v>
      </c>
      <c r="Q8" s="57">
        <v>3</v>
      </c>
      <c r="R8" s="57">
        <v>1</v>
      </c>
      <c r="S8" s="57">
        <v>3</v>
      </c>
      <c r="T8" s="12">
        <v>1</v>
      </c>
      <c r="U8" s="57">
        <v>1</v>
      </c>
      <c r="V8" s="57">
        <v>1</v>
      </c>
      <c r="W8" s="13"/>
      <c r="X8" s="18">
        <v>3</v>
      </c>
      <c r="Z8" s="12"/>
      <c r="AA8" s="57"/>
      <c r="AB8" s="57"/>
      <c r="AC8" s="18"/>
      <c r="AD8" s="12">
        <v>1</v>
      </c>
      <c r="AE8" s="57">
        <v>1</v>
      </c>
      <c r="AF8" s="13"/>
      <c r="AG8" s="18"/>
      <c r="AH8" s="18"/>
      <c r="AI8" s="12"/>
      <c r="AJ8" s="13">
        <v>1</v>
      </c>
      <c r="AK8" s="18"/>
      <c r="AL8" s="18"/>
      <c r="AM8" s="18"/>
      <c r="AN8" s="99"/>
      <c r="AO8" s="100"/>
      <c r="AP8" s="100"/>
      <c r="AQ8" s="100"/>
      <c r="AR8" s="100"/>
    </row>
    <row r="9" spans="1:44">
      <c r="A9" s="52">
        <v>6</v>
      </c>
      <c r="B9" s="12">
        <v>41</v>
      </c>
      <c r="C9" s="57">
        <v>26</v>
      </c>
      <c r="D9" s="13">
        <v>25</v>
      </c>
      <c r="E9" s="12"/>
      <c r="F9" s="57"/>
      <c r="G9" s="57"/>
      <c r="H9" s="57"/>
      <c r="I9" s="13">
        <v>1</v>
      </c>
      <c r="J9" s="57"/>
      <c r="K9" s="57">
        <v>1</v>
      </c>
      <c r="L9" s="57"/>
      <c r="M9" s="57"/>
      <c r="N9" s="18">
        <v>1</v>
      </c>
      <c r="O9" s="12"/>
      <c r="P9" s="57"/>
      <c r="Q9" s="57"/>
      <c r="R9" s="57"/>
      <c r="S9" s="57"/>
      <c r="T9" s="12"/>
      <c r="U9" s="57"/>
      <c r="V9" s="57"/>
      <c r="W9" s="13"/>
      <c r="Z9" s="12"/>
      <c r="AA9" s="57"/>
      <c r="AB9" s="57"/>
      <c r="AC9" s="18"/>
      <c r="AD9" s="12">
        <v>1</v>
      </c>
      <c r="AE9" s="57"/>
      <c r="AF9" s="13"/>
      <c r="AG9" s="18"/>
      <c r="AH9" s="18"/>
      <c r="AI9" s="12"/>
      <c r="AJ9" s="13">
        <v>7</v>
      </c>
      <c r="AK9" s="18"/>
      <c r="AL9" s="18"/>
      <c r="AM9" s="18"/>
      <c r="AN9" s="99"/>
      <c r="AO9" s="100"/>
      <c r="AP9" s="100"/>
      <c r="AQ9" s="100"/>
      <c r="AR9" s="100"/>
    </row>
    <row r="10" spans="1:44">
      <c r="A10" s="52">
        <v>7</v>
      </c>
      <c r="B10" s="12">
        <v>87</v>
      </c>
      <c r="C10" s="57">
        <v>33</v>
      </c>
      <c r="D10" s="13">
        <v>30</v>
      </c>
      <c r="E10" s="12">
        <v>1</v>
      </c>
      <c r="F10" s="57">
        <v>1</v>
      </c>
      <c r="G10" s="57">
        <v>1</v>
      </c>
      <c r="H10" s="57">
        <v>1</v>
      </c>
      <c r="I10" s="13">
        <v>3</v>
      </c>
      <c r="J10" s="57"/>
      <c r="K10" s="57"/>
      <c r="L10" s="57">
        <v>3</v>
      </c>
      <c r="M10" s="57"/>
      <c r="N10" s="18">
        <v>3</v>
      </c>
      <c r="O10" s="12"/>
      <c r="P10" s="57"/>
      <c r="Q10" s="57"/>
      <c r="R10" s="57"/>
      <c r="S10" s="57"/>
      <c r="T10" s="12"/>
      <c r="U10" s="57"/>
      <c r="V10" s="57"/>
      <c r="W10" s="13"/>
      <c r="Z10" s="12"/>
      <c r="AA10" s="57"/>
      <c r="AB10" s="57"/>
      <c r="AC10" s="18"/>
      <c r="AD10" s="12"/>
      <c r="AE10" s="57">
        <v>1</v>
      </c>
      <c r="AF10" s="13"/>
      <c r="AG10" s="18"/>
      <c r="AH10" s="18"/>
      <c r="AI10" s="12"/>
      <c r="AJ10" s="13"/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52">
        <v>8</v>
      </c>
      <c r="B11" s="12">
        <v>57</v>
      </c>
      <c r="C11" s="57">
        <v>28</v>
      </c>
      <c r="D11" s="13">
        <v>23</v>
      </c>
      <c r="E11" s="12">
        <v>1</v>
      </c>
      <c r="F11" s="57"/>
      <c r="G11" s="57">
        <v>2</v>
      </c>
      <c r="H11" s="57">
        <v>2</v>
      </c>
      <c r="I11" s="13">
        <v>2</v>
      </c>
      <c r="J11" s="57"/>
      <c r="K11" s="57"/>
      <c r="L11" s="57">
        <v>2</v>
      </c>
      <c r="M11" s="57"/>
      <c r="N11" s="18">
        <v>2</v>
      </c>
      <c r="O11" s="12"/>
      <c r="P11" s="57"/>
      <c r="Q11" s="57"/>
      <c r="R11" s="57"/>
      <c r="S11" s="57"/>
      <c r="T11" s="12"/>
      <c r="U11" s="57"/>
      <c r="V11" s="57"/>
      <c r="W11" s="13"/>
      <c r="Z11" s="12">
        <v>1</v>
      </c>
      <c r="AA11" s="57"/>
      <c r="AB11" s="57">
        <v>1</v>
      </c>
      <c r="AC11" s="18">
        <v>1</v>
      </c>
      <c r="AD11" s="12">
        <v>1</v>
      </c>
      <c r="AE11" s="57"/>
      <c r="AF11" s="13"/>
      <c r="AG11" s="18"/>
      <c r="AH11" s="18"/>
      <c r="AI11" s="12"/>
      <c r="AJ11" s="13"/>
      <c r="AK11" s="18"/>
      <c r="AL11" s="18"/>
      <c r="AM11" s="18"/>
      <c r="AN11" s="99" t="s">
        <v>84</v>
      </c>
      <c r="AO11" s="100"/>
      <c r="AP11" s="100"/>
      <c r="AQ11" s="100"/>
      <c r="AR11" s="100"/>
    </row>
    <row r="12" spans="1:44">
      <c r="A12" s="52">
        <v>9</v>
      </c>
      <c r="B12" s="12">
        <v>87</v>
      </c>
      <c r="C12" s="57">
        <v>32</v>
      </c>
      <c r="D12" s="13">
        <v>28</v>
      </c>
      <c r="E12" s="12">
        <v>1</v>
      </c>
      <c r="F12" s="57">
        <v>1</v>
      </c>
      <c r="G12" s="57">
        <v>1</v>
      </c>
      <c r="H12" s="57">
        <v>1</v>
      </c>
      <c r="I12" s="13">
        <v>1</v>
      </c>
      <c r="J12" s="57"/>
      <c r="K12" s="57"/>
      <c r="L12" s="57">
        <v>1</v>
      </c>
      <c r="M12" s="57"/>
      <c r="N12" s="18">
        <v>1</v>
      </c>
      <c r="O12" s="12">
        <v>2</v>
      </c>
      <c r="P12" s="57">
        <v>2</v>
      </c>
      <c r="Q12" s="57">
        <v>2</v>
      </c>
      <c r="R12" s="57">
        <v>2</v>
      </c>
      <c r="S12" s="57">
        <v>2</v>
      </c>
      <c r="T12" s="12"/>
      <c r="U12" s="57"/>
      <c r="V12" s="57">
        <v>2</v>
      </c>
      <c r="W12" s="13"/>
      <c r="X12" s="18">
        <v>2</v>
      </c>
      <c r="Z12" s="12"/>
      <c r="AA12" s="57"/>
      <c r="AB12" s="57"/>
      <c r="AC12" s="18"/>
      <c r="AD12" s="12"/>
      <c r="AE12" s="57"/>
      <c r="AF12" s="13"/>
      <c r="AG12" s="18"/>
      <c r="AH12" s="18"/>
      <c r="AI12" s="12"/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52">
        <v>10</v>
      </c>
      <c r="B13" s="12">
        <v>55</v>
      </c>
      <c r="C13" s="57">
        <v>27</v>
      </c>
      <c r="D13" s="13">
        <v>26</v>
      </c>
      <c r="E13" s="12">
        <v>1</v>
      </c>
      <c r="F13" s="57">
        <v>1</v>
      </c>
      <c r="G13" s="57">
        <v>1</v>
      </c>
      <c r="H13" s="57">
        <v>1</v>
      </c>
      <c r="I13" s="13">
        <v>1</v>
      </c>
      <c r="J13" s="57"/>
      <c r="K13" s="57"/>
      <c r="L13" s="57">
        <v>1</v>
      </c>
      <c r="M13" s="57"/>
      <c r="N13" s="18">
        <v>1</v>
      </c>
      <c r="O13" s="12">
        <v>1</v>
      </c>
      <c r="P13" s="57">
        <v>1</v>
      </c>
      <c r="Q13" s="57">
        <v>1</v>
      </c>
      <c r="R13" s="57">
        <v>1</v>
      </c>
      <c r="S13" s="57">
        <v>1</v>
      </c>
      <c r="T13" s="12"/>
      <c r="U13" s="57">
        <v>1</v>
      </c>
      <c r="V13" s="57"/>
      <c r="W13" s="13"/>
      <c r="X13" s="18">
        <v>1</v>
      </c>
      <c r="Z13" s="12"/>
      <c r="AA13" s="57"/>
      <c r="AB13" s="57"/>
      <c r="AC13" s="18"/>
      <c r="AD13" s="12"/>
      <c r="AE13" s="57">
        <v>3</v>
      </c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52">
        <v>11</v>
      </c>
      <c r="B14" s="12">
        <v>52</v>
      </c>
      <c r="C14" s="57">
        <v>30</v>
      </c>
      <c r="D14" s="13">
        <v>26</v>
      </c>
      <c r="E14" s="12">
        <v>2</v>
      </c>
      <c r="F14" s="57">
        <v>2</v>
      </c>
      <c r="G14" s="57">
        <v>2</v>
      </c>
      <c r="H14" s="57">
        <v>2</v>
      </c>
      <c r="I14" s="13">
        <v>2</v>
      </c>
      <c r="J14" s="57"/>
      <c r="K14" s="57">
        <v>1</v>
      </c>
      <c r="L14" s="57">
        <v>1</v>
      </c>
      <c r="M14" s="57"/>
      <c r="N14" s="18">
        <v>2</v>
      </c>
      <c r="O14" s="12">
        <v>1</v>
      </c>
      <c r="P14" s="57">
        <v>1</v>
      </c>
      <c r="Q14" s="57">
        <v>1</v>
      </c>
      <c r="R14" s="57">
        <v>1</v>
      </c>
      <c r="S14" s="57">
        <v>1</v>
      </c>
      <c r="T14" s="12"/>
      <c r="U14" s="57"/>
      <c r="V14" s="57"/>
      <c r="W14" s="13">
        <v>1</v>
      </c>
      <c r="X14" s="18">
        <v>1</v>
      </c>
      <c r="Z14" s="12"/>
      <c r="AA14" s="57"/>
      <c r="AB14" s="57"/>
      <c r="AC14" s="18"/>
      <c r="AD14" s="12"/>
      <c r="AE14" s="57"/>
      <c r="AF14" s="13"/>
      <c r="AG14" s="18"/>
      <c r="AH14" s="18"/>
      <c r="AI14" s="12"/>
      <c r="AJ14" s="13"/>
      <c r="AK14" s="18"/>
      <c r="AL14" s="18"/>
      <c r="AM14" s="18"/>
      <c r="AN14" s="99"/>
      <c r="AO14" s="100"/>
      <c r="AP14" s="100"/>
      <c r="AQ14" s="100"/>
      <c r="AR14" s="100"/>
    </row>
    <row r="15" spans="1:44">
      <c r="A15" s="52">
        <v>12</v>
      </c>
      <c r="B15" s="12" t="s">
        <v>50</v>
      </c>
      <c r="C15" s="57" t="s">
        <v>50</v>
      </c>
      <c r="D15" s="13" t="s">
        <v>50</v>
      </c>
      <c r="E15" s="12"/>
      <c r="F15" s="57"/>
      <c r="G15" s="57"/>
      <c r="H15" s="57"/>
      <c r="I15" s="13"/>
      <c r="J15" s="57"/>
      <c r="K15" s="57"/>
      <c r="L15" s="57"/>
      <c r="M15" s="57"/>
      <c r="O15" s="12">
        <v>1</v>
      </c>
      <c r="P15" s="57">
        <v>1</v>
      </c>
      <c r="Q15" s="57">
        <v>1</v>
      </c>
      <c r="R15" s="57">
        <v>1</v>
      </c>
      <c r="S15" s="57">
        <v>1</v>
      </c>
      <c r="T15" s="12"/>
      <c r="U15" s="57"/>
      <c r="V15" s="57">
        <v>1</v>
      </c>
      <c r="W15" s="13"/>
      <c r="X15" s="18">
        <v>1</v>
      </c>
      <c r="Z15" s="12">
        <v>1</v>
      </c>
      <c r="AA15" s="57">
        <v>1</v>
      </c>
      <c r="AB15" s="57">
        <v>1</v>
      </c>
      <c r="AC15" s="18">
        <v>1</v>
      </c>
      <c r="AD15" s="12">
        <v>2</v>
      </c>
      <c r="AE15" s="57"/>
      <c r="AF15" s="13"/>
      <c r="AG15" s="18"/>
      <c r="AH15" s="18"/>
      <c r="AI15" s="12"/>
      <c r="AJ15" s="13"/>
      <c r="AK15" s="18"/>
      <c r="AL15" s="18"/>
      <c r="AM15" s="18"/>
      <c r="AN15" s="99" t="s">
        <v>108</v>
      </c>
      <c r="AO15" s="100"/>
      <c r="AP15" s="100"/>
      <c r="AQ15" s="100"/>
      <c r="AR15" s="100"/>
    </row>
    <row r="16" spans="1:44">
      <c r="A16" s="52">
        <v>13</v>
      </c>
      <c r="B16" s="12" t="s">
        <v>50</v>
      </c>
      <c r="C16" s="57" t="s">
        <v>50</v>
      </c>
      <c r="D16" s="13" t="s">
        <v>50</v>
      </c>
      <c r="E16" s="12">
        <v>2</v>
      </c>
      <c r="F16" s="57">
        <v>3</v>
      </c>
      <c r="G16" s="57">
        <v>1</v>
      </c>
      <c r="H16" s="57">
        <v>3</v>
      </c>
      <c r="I16" s="13">
        <v>3</v>
      </c>
      <c r="J16" s="57"/>
      <c r="K16" s="57">
        <v>1</v>
      </c>
      <c r="L16" s="57">
        <v>2</v>
      </c>
      <c r="M16" s="57"/>
      <c r="N16" s="18">
        <v>3</v>
      </c>
      <c r="O16" s="12"/>
      <c r="P16" s="57"/>
      <c r="Q16" s="57"/>
      <c r="R16" s="57"/>
      <c r="S16" s="57"/>
      <c r="T16" s="12"/>
      <c r="U16" s="57"/>
      <c r="V16" s="57"/>
      <c r="W16" s="13"/>
      <c r="Z16" s="12"/>
      <c r="AA16" s="57"/>
      <c r="AB16" s="57"/>
      <c r="AC16" s="18"/>
      <c r="AD16" s="12">
        <v>1</v>
      </c>
      <c r="AE16" s="57"/>
      <c r="AF16" s="13">
        <v>1</v>
      </c>
      <c r="AG16" s="18"/>
      <c r="AH16" s="18"/>
      <c r="AI16" s="12"/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52">
        <v>14</v>
      </c>
      <c r="B17" s="12">
        <v>68</v>
      </c>
      <c r="C17" s="57">
        <v>28</v>
      </c>
      <c r="D17" s="13">
        <v>24</v>
      </c>
      <c r="E17" s="12">
        <v>2</v>
      </c>
      <c r="F17" s="57">
        <v>2</v>
      </c>
      <c r="G17" s="57">
        <v>2</v>
      </c>
      <c r="H17" s="57">
        <v>2</v>
      </c>
      <c r="I17" s="13">
        <v>2</v>
      </c>
      <c r="J17" s="57"/>
      <c r="K17" s="57">
        <v>1</v>
      </c>
      <c r="L17" s="57"/>
      <c r="M17" s="57">
        <v>1</v>
      </c>
      <c r="N17" s="18">
        <v>2</v>
      </c>
      <c r="O17" s="12"/>
      <c r="P17" s="57"/>
      <c r="Q17" s="57"/>
      <c r="R17" s="57"/>
      <c r="S17" s="57"/>
      <c r="T17" s="12"/>
      <c r="U17" s="57"/>
      <c r="V17" s="57"/>
      <c r="W17" s="13"/>
      <c r="Z17" s="12"/>
      <c r="AA17" s="57"/>
      <c r="AB17" s="57"/>
      <c r="AC17" s="18"/>
      <c r="AD17" s="12">
        <v>14</v>
      </c>
      <c r="AE17" s="57"/>
      <c r="AF17" s="13"/>
      <c r="AG17" s="18"/>
      <c r="AH17" s="18"/>
      <c r="AI17" s="12"/>
      <c r="AJ17" s="13"/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52">
        <v>15</v>
      </c>
      <c r="B18" s="12">
        <v>53</v>
      </c>
      <c r="C18" s="57">
        <v>27</v>
      </c>
      <c r="D18" s="13">
        <v>22</v>
      </c>
      <c r="E18" s="12">
        <v>1</v>
      </c>
      <c r="F18" s="57">
        <v>1</v>
      </c>
      <c r="G18" s="57">
        <v>1</v>
      </c>
      <c r="H18" s="57">
        <v>1</v>
      </c>
      <c r="I18" s="13">
        <v>1</v>
      </c>
      <c r="J18" s="57"/>
      <c r="K18" s="57">
        <v>1</v>
      </c>
      <c r="L18" s="57"/>
      <c r="M18" s="57"/>
      <c r="N18" s="18">
        <v>1</v>
      </c>
      <c r="O18" s="12"/>
      <c r="P18" s="57"/>
      <c r="Q18" s="57"/>
      <c r="R18" s="57">
        <v>1</v>
      </c>
      <c r="S18" s="57">
        <v>1</v>
      </c>
      <c r="T18" s="12"/>
      <c r="U18" s="57">
        <v>1</v>
      </c>
      <c r="V18" s="57"/>
      <c r="W18" s="13"/>
      <c r="X18" s="18">
        <v>1</v>
      </c>
      <c r="Z18" s="12"/>
      <c r="AA18" s="57"/>
      <c r="AB18" s="57"/>
      <c r="AC18" s="18"/>
      <c r="AD18" s="12">
        <v>5</v>
      </c>
      <c r="AE18" s="57"/>
      <c r="AF18" s="13"/>
      <c r="AG18" s="18"/>
      <c r="AH18" s="18"/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52">
        <v>16</v>
      </c>
      <c r="B19" s="96" t="s">
        <v>109</v>
      </c>
      <c r="C19" s="57" t="s">
        <v>50</v>
      </c>
      <c r="D19" s="13" t="s">
        <v>50</v>
      </c>
      <c r="E19" s="12"/>
      <c r="F19" s="57">
        <v>1</v>
      </c>
      <c r="G19" s="57"/>
      <c r="H19" s="57">
        <v>1</v>
      </c>
      <c r="I19" s="13">
        <v>2</v>
      </c>
      <c r="J19" s="57"/>
      <c r="K19" s="57">
        <v>1</v>
      </c>
      <c r="L19" s="57">
        <v>1</v>
      </c>
      <c r="M19" s="57"/>
      <c r="N19" s="18">
        <v>2</v>
      </c>
      <c r="O19" s="12"/>
      <c r="P19" s="57"/>
      <c r="Q19" s="57"/>
      <c r="R19" s="57"/>
      <c r="S19" s="57"/>
      <c r="T19" s="12"/>
      <c r="U19" s="57"/>
      <c r="V19" s="57"/>
      <c r="W19" s="13"/>
      <c r="Z19" s="12"/>
      <c r="AA19" s="57"/>
      <c r="AB19" s="57"/>
      <c r="AC19" s="18"/>
      <c r="AD19" s="12"/>
      <c r="AE19" s="57"/>
      <c r="AF19" s="13">
        <v>1</v>
      </c>
      <c r="AG19" s="18">
        <v>1</v>
      </c>
      <c r="AH19" s="18"/>
      <c r="AI19" s="12"/>
      <c r="AJ19" s="13"/>
      <c r="AK19" s="18"/>
      <c r="AL19" s="18"/>
      <c r="AM19" s="18"/>
      <c r="AN19" s="99"/>
      <c r="AO19" s="100"/>
      <c r="AP19" s="100"/>
      <c r="AQ19" s="100"/>
      <c r="AR19" s="100"/>
    </row>
    <row r="20" spans="1:44">
      <c r="A20" s="52">
        <v>17</v>
      </c>
      <c r="B20" s="12">
        <v>52</v>
      </c>
      <c r="C20" s="57">
        <v>29</v>
      </c>
      <c r="D20" s="13">
        <v>28</v>
      </c>
      <c r="E20" s="12">
        <v>1</v>
      </c>
      <c r="F20" s="57">
        <v>1</v>
      </c>
      <c r="G20" s="57"/>
      <c r="H20" s="57"/>
      <c r="I20" s="13">
        <v>1</v>
      </c>
      <c r="J20" s="57"/>
      <c r="K20" s="57"/>
      <c r="L20" s="57">
        <v>1</v>
      </c>
      <c r="M20" s="57"/>
      <c r="N20" s="18">
        <v>1</v>
      </c>
      <c r="O20" s="12"/>
      <c r="P20" s="57"/>
      <c r="Q20" s="57"/>
      <c r="R20" s="57"/>
      <c r="S20" s="57"/>
      <c r="T20" s="12"/>
      <c r="U20" s="57"/>
      <c r="V20" s="57"/>
      <c r="W20" s="13"/>
      <c r="Z20" s="12"/>
      <c r="AA20" s="57">
        <v>1</v>
      </c>
      <c r="AB20" s="57">
        <v>1</v>
      </c>
      <c r="AC20" s="18">
        <v>1</v>
      </c>
      <c r="AD20" s="12">
        <v>2</v>
      </c>
      <c r="AE20" s="57"/>
      <c r="AF20" s="13"/>
      <c r="AG20" s="18"/>
      <c r="AH20" s="18"/>
      <c r="AI20" s="12"/>
      <c r="AJ20" s="13">
        <v>3</v>
      </c>
      <c r="AK20" s="18"/>
      <c r="AL20" s="18"/>
      <c r="AM20" s="18"/>
      <c r="AN20" s="99" t="s">
        <v>110</v>
      </c>
      <c r="AO20" s="100"/>
      <c r="AP20" s="100"/>
      <c r="AQ20" s="100"/>
      <c r="AR20" s="100"/>
    </row>
    <row r="21" spans="1:44" ht="15.75" thickBot="1">
      <c r="A21" s="52">
        <v>18</v>
      </c>
      <c r="B21" s="12"/>
      <c r="C21" s="57"/>
      <c r="D21" s="13"/>
      <c r="E21" s="12"/>
      <c r="F21" s="57"/>
      <c r="G21" s="57"/>
      <c r="H21" s="57"/>
      <c r="I21" s="13"/>
      <c r="J21" s="57"/>
      <c r="K21" s="57"/>
      <c r="L21" s="57"/>
      <c r="M21" s="57"/>
      <c r="O21" s="12"/>
      <c r="P21" s="57"/>
      <c r="Q21" s="57"/>
      <c r="R21" s="57"/>
      <c r="S21" s="57"/>
      <c r="T21" s="12"/>
      <c r="U21" s="57"/>
      <c r="V21" s="57"/>
      <c r="W21" s="13"/>
      <c r="Z21" s="12"/>
      <c r="AA21" s="57"/>
      <c r="AB21" s="57"/>
      <c r="AC21" s="18"/>
      <c r="AD21" s="12"/>
      <c r="AE21" s="57"/>
      <c r="AF21" s="13"/>
      <c r="AG21" s="18"/>
      <c r="AH21" s="18"/>
      <c r="AI21" s="12"/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 ht="15.75" thickBot="1">
      <c r="A22" s="4" t="s">
        <v>53</v>
      </c>
      <c r="B22" s="53"/>
      <c r="C22" s="56"/>
      <c r="D22" s="56"/>
      <c r="E22" s="56">
        <f t="shared" ref="E22:Y22" si="0">SUM(E4:E21)</f>
        <v>14</v>
      </c>
      <c r="F22" s="56">
        <f t="shared" si="0"/>
        <v>15</v>
      </c>
      <c r="G22" s="56">
        <f t="shared" si="0"/>
        <v>13</v>
      </c>
      <c r="H22" s="56">
        <f t="shared" si="0"/>
        <v>15</v>
      </c>
      <c r="I22" s="56">
        <f t="shared" si="0"/>
        <v>21</v>
      </c>
      <c r="J22" s="56">
        <f t="shared" si="0"/>
        <v>1</v>
      </c>
      <c r="K22" s="56">
        <f t="shared" si="0"/>
        <v>7</v>
      </c>
      <c r="L22" s="56">
        <f t="shared" si="0"/>
        <v>12</v>
      </c>
      <c r="M22" s="56">
        <f t="shared" si="0"/>
        <v>1</v>
      </c>
      <c r="N22" s="56">
        <f t="shared" si="0"/>
        <v>21</v>
      </c>
      <c r="O22" s="56">
        <f t="shared" si="0"/>
        <v>10</v>
      </c>
      <c r="P22" s="56">
        <f t="shared" si="0"/>
        <v>11</v>
      </c>
      <c r="Q22" s="56">
        <f t="shared" si="0"/>
        <v>11</v>
      </c>
      <c r="R22" s="56">
        <f t="shared" si="0"/>
        <v>10</v>
      </c>
      <c r="S22" s="56">
        <f t="shared" si="0"/>
        <v>13</v>
      </c>
      <c r="T22" s="56">
        <f t="shared" si="0"/>
        <v>2</v>
      </c>
      <c r="U22" s="56">
        <f t="shared" si="0"/>
        <v>3</v>
      </c>
      <c r="V22" s="56">
        <f t="shared" si="0"/>
        <v>6</v>
      </c>
      <c r="W22" s="56">
        <f t="shared" si="0"/>
        <v>2</v>
      </c>
      <c r="X22" s="4">
        <f t="shared" si="0"/>
        <v>13</v>
      </c>
      <c r="Y22" s="4">
        <f t="shared" si="0"/>
        <v>0</v>
      </c>
      <c r="Z22" s="56"/>
      <c r="AA22" s="56"/>
      <c r="AB22" s="56"/>
      <c r="AC22" s="56">
        <f t="shared" ref="AC22:AL22" si="1">SUM(AC4:AC21)</f>
        <v>7</v>
      </c>
      <c r="AD22" s="56">
        <f t="shared" si="1"/>
        <v>49</v>
      </c>
      <c r="AE22" s="56">
        <f t="shared" si="1"/>
        <v>9</v>
      </c>
      <c r="AF22" s="56">
        <f t="shared" si="1"/>
        <v>4</v>
      </c>
      <c r="AG22" s="56">
        <f t="shared" si="1"/>
        <v>2</v>
      </c>
      <c r="AH22" s="56">
        <f t="shared" si="1"/>
        <v>3</v>
      </c>
      <c r="AI22" s="56">
        <f t="shared" si="1"/>
        <v>0</v>
      </c>
      <c r="AJ22" s="56">
        <f t="shared" si="1"/>
        <v>14</v>
      </c>
      <c r="AK22" s="56">
        <f t="shared" si="1"/>
        <v>1</v>
      </c>
      <c r="AL22" s="56">
        <f t="shared" si="1"/>
        <v>2</v>
      </c>
      <c r="AM22" s="56"/>
      <c r="AN22" s="51"/>
    </row>
    <row r="23" spans="1:44" ht="15.75" thickBot="1">
      <c r="AN23" s="51"/>
    </row>
    <row r="24" spans="1:44" ht="15.75" thickBot="1">
      <c r="A24" s="4" t="s">
        <v>54</v>
      </c>
      <c r="B24" s="56"/>
      <c r="C24" s="56"/>
      <c r="D24" s="56"/>
      <c r="E24" s="11">
        <v>11</v>
      </c>
      <c r="F24" s="11">
        <v>13</v>
      </c>
      <c r="G24" s="11">
        <v>8</v>
      </c>
      <c r="H24" s="11">
        <v>11</v>
      </c>
      <c r="I24" s="56"/>
      <c r="J24" s="56"/>
      <c r="K24" s="56">
        <v>4</v>
      </c>
      <c r="L24" s="11">
        <v>7</v>
      </c>
      <c r="M24" s="56">
        <v>3</v>
      </c>
      <c r="N24" s="31">
        <v>14</v>
      </c>
      <c r="O24" s="56">
        <v>6</v>
      </c>
      <c r="P24" s="11">
        <v>9</v>
      </c>
      <c r="Q24" s="56">
        <v>7</v>
      </c>
      <c r="R24" s="11">
        <v>6</v>
      </c>
      <c r="S24" s="56"/>
      <c r="T24" s="56">
        <v>1</v>
      </c>
      <c r="U24" s="56">
        <v>2</v>
      </c>
      <c r="V24" s="56">
        <v>6</v>
      </c>
      <c r="W24" s="56">
        <v>2</v>
      </c>
      <c r="X24" s="4">
        <v>11</v>
      </c>
      <c r="Y24" s="4">
        <v>1</v>
      </c>
      <c r="Z24" s="56">
        <v>4</v>
      </c>
      <c r="AA24" s="56">
        <v>4</v>
      </c>
      <c r="AB24" s="56">
        <v>5</v>
      </c>
      <c r="AC24" s="56">
        <v>5</v>
      </c>
      <c r="AD24" s="56">
        <v>23</v>
      </c>
      <c r="AE24" s="56">
        <v>2</v>
      </c>
      <c r="AF24" s="56">
        <v>4</v>
      </c>
      <c r="AG24" s="56">
        <v>2</v>
      </c>
      <c r="AH24" s="56"/>
      <c r="AI24" s="56"/>
      <c r="AJ24" s="56">
        <v>6</v>
      </c>
      <c r="AK24" s="56">
        <v>2</v>
      </c>
      <c r="AL24" s="56">
        <v>1</v>
      </c>
      <c r="AM24" s="54"/>
      <c r="AN24" s="51" t="s">
        <v>111</v>
      </c>
    </row>
    <row r="25" spans="1:44">
      <c r="N25" s="19"/>
      <c r="X25" s="19"/>
      <c r="AN25" s="51" t="s">
        <v>112</v>
      </c>
    </row>
    <row r="26" spans="1:44" ht="15.75" thickBot="1">
      <c r="J26" s="52" t="s">
        <v>58</v>
      </c>
      <c r="K26" s="52" t="s">
        <v>19</v>
      </c>
      <c r="L26" s="52" t="s">
        <v>20</v>
      </c>
      <c r="M26" s="52" t="s">
        <v>21</v>
      </c>
      <c r="N26" s="18" t="s">
        <v>59</v>
      </c>
      <c r="T26" s="52" t="s">
        <v>18</v>
      </c>
      <c r="U26" s="52" t="s">
        <v>19</v>
      </c>
      <c r="V26" s="52" t="s">
        <v>20</v>
      </c>
      <c r="W26" s="52" t="s">
        <v>21</v>
      </c>
      <c r="X26" s="18" t="s">
        <v>60</v>
      </c>
      <c r="AC26" s="52" t="s">
        <v>61</v>
      </c>
      <c r="AD26" s="52" t="s">
        <v>25</v>
      </c>
      <c r="AE26" s="52" t="s">
        <v>26</v>
      </c>
      <c r="AF26" s="52" t="s">
        <v>27</v>
      </c>
      <c r="AG26" s="52" t="s">
        <v>28</v>
      </c>
      <c r="AH26" s="52" t="s">
        <v>29</v>
      </c>
      <c r="AI26" s="52" t="s">
        <v>62</v>
      </c>
      <c r="AJ26" s="52" t="s">
        <v>31</v>
      </c>
      <c r="AK26" s="52" t="s">
        <v>32</v>
      </c>
      <c r="AL26" s="52" t="s">
        <v>33</v>
      </c>
      <c r="AM26" s="52" t="s">
        <v>34</v>
      </c>
      <c r="AN26" s="51" t="s">
        <v>113</v>
      </c>
    </row>
    <row r="27" spans="1:44" ht="15.75" thickBot="1">
      <c r="A27" s="4" t="s">
        <v>63</v>
      </c>
      <c r="B27" s="56"/>
      <c r="C27" s="56"/>
      <c r="D27" s="56"/>
      <c r="E27" s="56">
        <f t="shared" ref="E27:I27" si="2">E22+E24</f>
        <v>25</v>
      </c>
      <c r="F27" s="56">
        <f t="shared" si="2"/>
        <v>28</v>
      </c>
      <c r="G27" s="56">
        <f t="shared" si="2"/>
        <v>21</v>
      </c>
      <c r="H27" s="56">
        <f t="shared" si="2"/>
        <v>26</v>
      </c>
      <c r="I27" s="56">
        <f t="shared" si="2"/>
        <v>21</v>
      </c>
      <c r="J27" s="56">
        <f>J22+J24</f>
        <v>1</v>
      </c>
      <c r="K27" s="56">
        <f t="shared" ref="K27:AL27" si="3">K22+K24</f>
        <v>11</v>
      </c>
      <c r="L27" s="56">
        <f t="shared" si="3"/>
        <v>19</v>
      </c>
      <c r="M27" s="56">
        <f t="shared" si="3"/>
        <v>4</v>
      </c>
      <c r="N27" s="4">
        <f t="shared" si="3"/>
        <v>35</v>
      </c>
      <c r="O27" s="56">
        <f t="shared" si="3"/>
        <v>16</v>
      </c>
      <c r="P27" s="56">
        <f t="shared" si="3"/>
        <v>20</v>
      </c>
      <c r="Q27" s="56">
        <f t="shared" si="3"/>
        <v>18</v>
      </c>
      <c r="R27" s="56">
        <f t="shared" si="3"/>
        <v>16</v>
      </c>
      <c r="S27" s="56">
        <f t="shared" si="3"/>
        <v>13</v>
      </c>
      <c r="T27" s="56">
        <f>T22+T24</f>
        <v>3</v>
      </c>
      <c r="U27" s="56">
        <f>U22+U24</f>
        <v>5</v>
      </c>
      <c r="V27" s="56">
        <f t="shared" si="3"/>
        <v>12</v>
      </c>
      <c r="W27" s="56">
        <f t="shared" si="3"/>
        <v>4</v>
      </c>
      <c r="X27" s="4">
        <f>X22+X24</f>
        <v>24</v>
      </c>
      <c r="Y27" s="4">
        <f>Y22+Y24</f>
        <v>1</v>
      </c>
      <c r="Z27" s="56"/>
      <c r="AA27" s="56"/>
      <c r="AB27" s="56"/>
      <c r="AC27" s="56">
        <f t="shared" si="3"/>
        <v>12</v>
      </c>
      <c r="AD27" s="56">
        <f t="shared" si="3"/>
        <v>72</v>
      </c>
      <c r="AE27" s="56">
        <f t="shared" si="3"/>
        <v>11</v>
      </c>
      <c r="AF27" s="56">
        <f t="shared" si="3"/>
        <v>8</v>
      </c>
      <c r="AG27" s="56">
        <f>AG22+AG24</f>
        <v>4</v>
      </c>
      <c r="AH27" s="56">
        <f t="shared" si="3"/>
        <v>3</v>
      </c>
      <c r="AI27" s="56">
        <f t="shared" si="3"/>
        <v>0</v>
      </c>
      <c r="AJ27" s="56">
        <f t="shared" si="3"/>
        <v>20</v>
      </c>
      <c r="AK27" s="56">
        <f t="shared" si="3"/>
        <v>3</v>
      </c>
      <c r="AL27" s="56">
        <f t="shared" si="3"/>
        <v>3</v>
      </c>
      <c r="AM27" s="54"/>
      <c r="AN27" s="51">
        <f>SUM(N27+X27+Y27+AC27+AD27+AE27+AF27+AG27+AH27+AI27+AJ27+AK27+AL27)</f>
        <v>196</v>
      </c>
    </row>
    <row r="28" spans="1:44">
      <c r="N28" s="52"/>
      <c r="X28" s="52"/>
    </row>
    <row r="29" spans="1:44" ht="15.75" thickBot="1">
      <c r="N29" s="52"/>
      <c r="X29" s="52"/>
    </row>
    <row r="30" spans="1:44">
      <c r="A30" s="38" t="s">
        <v>16</v>
      </c>
      <c r="B30" s="98" t="s">
        <v>65</v>
      </c>
      <c r="C30" s="98"/>
      <c r="D30" s="98"/>
      <c r="E30" s="98"/>
      <c r="F30" s="98"/>
      <c r="G30" s="98"/>
      <c r="H30" s="98"/>
      <c r="I30" s="38" t="s">
        <v>18</v>
      </c>
      <c r="J30" s="40" t="s">
        <v>66</v>
      </c>
      <c r="K30" s="40"/>
      <c r="N30" s="38" t="s">
        <v>23</v>
      </c>
      <c r="O30" s="40" t="s">
        <v>67</v>
      </c>
      <c r="P30" s="40"/>
      <c r="Q30" s="40"/>
      <c r="X30" s="43" t="s">
        <v>64</v>
      </c>
      <c r="Y30" s="47">
        <f>+N27+X27+Y27</f>
        <v>60</v>
      </c>
    </row>
    <row r="31" spans="1:44">
      <c r="A31" s="38" t="s">
        <v>13</v>
      </c>
      <c r="B31" s="98" t="s">
        <v>69</v>
      </c>
      <c r="C31" s="98"/>
      <c r="D31" s="98"/>
      <c r="E31" s="98"/>
      <c r="F31" s="98"/>
      <c r="G31" s="98"/>
      <c r="H31" s="98"/>
      <c r="I31" s="38" t="s">
        <v>19</v>
      </c>
      <c r="J31" s="40" t="s">
        <v>70</v>
      </c>
      <c r="K31" s="40"/>
      <c r="N31" s="38" t="s">
        <v>24</v>
      </c>
      <c r="O31" s="40" t="s">
        <v>71</v>
      </c>
      <c r="P31" s="40"/>
      <c r="Q31" s="40"/>
      <c r="X31" s="44" t="s">
        <v>68</v>
      </c>
      <c r="Y31" s="48">
        <f>SUM(AD27:AJ27)</f>
        <v>118</v>
      </c>
    </row>
    <row r="32" spans="1:44" ht="15.75" thickBot="1">
      <c r="I32" s="38" t="s">
        <v>20</v>
      </c>
      <c r="J32" s="40" t="s">
        <v>73</v>
      </c>
      <c r="K32" s="40"/>
      <c r="N32" s="38" t="s">
        <v>17</v>
      </c>
      <c r="O32" s="40" t="s">
        <v>74</v>
      </c>
      <c r="P32" s="40"/>
      <c r="Q32" s="40"/>
      <c r="X32" s="45" t="s">
        <v>114</v>
      </c>
      <c r="Y32" s="49">
        <f>AN27</f>
        <v>196</v>
      </c>
    </row>
    <row r="33" spans="9:24">
      <c r="I33" s="38" t="s">
        <v>21</v>
      </c>
      <c r="J33" s="40" t="s">
        <v>75</v>
      </c>
      <c r="K33" s="40"/>
      <c r="N33" s="52"/>
      <c r="X33" s="52"/>
    </row>
    <row r="34" spans="9:24">
      <c r="N34" s="52"/>
      <c r="X34" s="52"/>
    </row>
    <row r="35" spans="9:24">
      <c r="N35" s="52"/>
      <c r="X35" s="52"/>
    </row>
    <row r="36" spans="9:24">
      <c r="N36" s="52"/>
      <c r="X36" s="52"/>
    </row>
    <row r="37" spans="9:24">
      <c r="N37" s="52"/>
      <c r="X37" s="52"/>
    </row>
    <row r="38" spans="9:24">
      <c r="N38" s="52"/>
      <c r="X38" s="52"/>
    </row>
    <row r="39" spans="9:24">
      <c r="N39" s="52"/>
      <c r="X39" s="52"/>
    </row>
    <row r="40" spans="9:24">
      <c r="N40" s="52"/>
      <c r="X40" s="52"/>
    </row>
    <row r="41" spans="9:24">
      <c r="N41" s="52"/>
      <c r="X41" s="52"/>
    </row>
    <row r="42" spans="9:24">
      <c r="N42" s="52"/>
      <c r="X42" s="52"/>
    </row>
    <row r="43" spans="9:24">
      <c r="N43" s="52"/>
      <c r="X43" s="52"/>
    </row>
    <row r="44" spans="9:24">
      <c r="N44" s="52"/>
      <c r="X44" s="52"/>
    </row>
    <row r="45" spans="9:24">
      <c r="N45" s="52"/>
      <c r="X45" s="52"/>
    </row>
    <row r="46" spans="9:24">
      <c r="N46" s="52"/>
      <c r="X46" s="52"/>
    </row>
    <row r="47" spans="9:24">
      <c r="N47" s="52"/>
      <c r="X47" s="52"/>
    </row>
    <row r="48" spans="9:24">
      <c r="N48" s="52"/>
      <c r="X48" s="52"/>
    </row>
    <row r="49" spans="14:24">
      <c r="N49" s="52"/>
      <c r="X49" s="52"/>
    </row>
    <row r="50" spans="14:24">
      <c r="N50" s="52"/>
      <c r="X50" s="52"/>
    </row>
    <row r="51" spans="14:24">
      <c r="N51" s="52"/>
      <c r="X51" s="52"/>
    </row>
    <row r="52" spans="14:24">
      <c r="N52" s="52"/>
      <c r="X52" s="52"/>
    </row>
    <row r="53" spans="14:24">
      <c r="N53" s="52"/>
      <c r="X53" s="52"/>
    </row>
    <row r="54" spans="14:24">
      <c r="N54" s="52"/>
      <c r="X54" s="52"/>
    </row>
    <row r="55" spans="14:24">
      <c r="N55" s="52"/>
      <c r="X55" s="52"/>
    </row>
    <row r="56" spans="14:24">
      <c r="N56" s="52"/>
      <c r="X56" s="52"/>
    </row>
    <row r="57" spans="14:24">
      <c r="N57" s="52"/>
      <c r="X57" s="52"/>
    </row>
    <row r="58" spans="14:24">
      <c r="N58" s="52"/>
      <c r="X58" s="52"/>
    </row>
    <row r="59" spans="14:24">
      <c r="N59" s="52"/>
      <c r="X59" s="52"/>
    </row>
    <row r="60" spans="14:24">
      <c r="N60" s="52"/>
      <c r="X60" s="52"/>
    </row>
    <row r="61" spans="14:24">
      <c r="N61" s="52"/>
      <c r="X61" s="52"/>
    </row>
    <row r="62" spans="14:24">
      <c r="N62" s="52"/>
      <c r="X62" s="52"/>
    </row>
    <row r="63" spans="14:24">
      <c r="N63" s="52"/>
      <c r="X63" s="52"/>
    </row>
    <row r="64" spans="14:24">
      <c r="N64" s="52"/>
      <c r="X64" s="52"/>
    </row>
    <row r="65" spans="14:24">
      <c r="N65" s="52"/>
      <c r="X65" s="52"/>
    </row>
    <row r="66" spans="14:24">
      <c r="N66" s="52"/>
      <c r="X66" s="52"/>
    </row>
    <row r="67" spans="14:24">
      <c r="N67" s="52"/>
      <c r="X67" s="52"/>
    </row>
    <row r="68" spans="14:24">
      <c r="N68" s="52"/>
      <c r="X68" s="52"/>
    </row>
    <row r="69" spans="14:24">
      <c r="N69" s="52"/>
      <c r="X69" s="52"/>
    </row>
    <row r="70" spans="14:24">
      <c r="N70" s="52"/>
      <c r="X70" s="52"/>
    </row>
    <row r="71" spans="14:24">
      <c r="N71" s="52"/>
      <c r="X71" s="52"/>
    </row>
    <row r="72" spans="14:24">
      <c r="N72" s="52"/>
      <c r="X72" s="52"/>
    </row>
    <row r="73" spans="14:24">
      <c r="N73" s="52"/>
      <c r="X73" s="52"/>
    </row>
    <row r="74" spans="14:24">
      <c r="N74" s="52"/>
      <c r="X74" s="52"/>
    </row>
    <row r="75" spans="14:24">
      <c r="N75" s="52"/>
      <c r="X75" s="52"/>
    </row>
    <row r="76" spans="14:24">
      <c r="N76" s="52"/>
      <c r="X76" s="52"/>
    </row>
    <row r="77" spans="14:24">
      <c r="N77" s="52"/>
      <c r="X77" s="52"/>
    </row>
    <row r="78" spans="14:24">
      <c r="N78" s="52"/>
      <c r="X78" s="52"/>
    </row>
    <row r="79" spans="14:24">
      <c r="N79" s="52"/>
      <c r="X79" s="52"/>
    </row>
    <row r="80" spans="14:24">
      <c r="N80" s="52"/>
      <c r="X80" s="52"/>
    </row>
    <row r="81" spans="14:24">
      <c r="N81" s="52"/>
      <c r="X81" s="52"/>
    </row>
    <row r="82" spans="14:24">
      <c r="N82" s="52"/>
      <c r="X82" s="52"/>
    </row>
    <row r="83" spans="14:24">
      <c r="N83" s="52"/>
      <c r="X83" s="52"/>
    </row>
    <row r="84" spans="14:24">
      <c r="N84" s="52"/>
      <c r="X84" s="52"/>
    </row>
    <row r="85" spans="14:24">
      <c r="N85" s="52"/>
      <c r="X85" s="52"/>
    </row>
    <row r="86" spans="14:24">
      <c r="N86" s="52"/>
      <c r="X86" s="52"/>
    </row>
    <row r="87" spans="14:24">
      <c r="N87" s="52"/>
      <c r="X87" s="52"/>
    </row>
    <row r="88" spans="14:24">
      <c r="N88" s="52"/>
      <c r="X88" s="52"/>
    </row>
    <row r="89" spans="14:24">
      <c r="N89" s="52"/>
      <c r="X89" s="52"/>
    </row>
    <row r="90" spans="14:24">
      <c r="N90" s="52"/>
      <c r="X90" s="52"/>
    </row>
    <row r="91" spans="14:24">
      <c r="N91" s="52"/>
      <c r="X91" s="52"/>
    </row>
    <row r="92" spans="14:24">
      <c r="N92" s="52"/>
      <c r="X92" s="52"/>
    </row>
    <row r="93" spans="14:24">
      <c r="N93" s="52"/>
      <c r="X93" s="52"/>
    </row>
    <row r="94" spans="14:24">
      <c r="N94" s="52"/>
      <c r="X94" s="52"/>
    </row>
    <row r="95" spans="14:24">
      <c r="N95" s="52"/>
      <c r="X95" s="52"/>
    </row>
    <row r="96" spans="14:24">
      <c r="N96" s="52"/>
      <c r="X96" s="52"/>
    </row>
    <row r="97" spans="14:24">
      <c r="N97" s="52"/>
      <c r="X97" s="52"/>
    </row>
    <row r="98" spans="14:24">
      <c r="N98" s="52"/>
      <c r="X98" s="52"/>
    </row>
    <row r="99" spans="14:24">
      <c r="N99" s="52"/>
      <c r="X99" s="52"/>
    </row>
    <row r="100" spans="14:24">
      <c r="N100" s="52"/>
      <c r="X100" s="52"/>
    </row>
    <row r="101" spans="14:24">
      <c r="N101" s="52"/>
      <c r="X101" s="52"/>
    </row>
    <row r="102" spans="14:24">
      <c r="N102" s="52"/>
      <c r="X102" s="52"/>
    </row>
    <row r="103" spans="14:24">
      <c r="N103" s="52"/>
      <c r="X103" s="52"/>
    </row>
    <row r="104" spans="14:24">
      <c r="N104" s="52"/>
      <c r="X104" s="52"/>
    </row>
    <row r="105" spans="14:24">
      <c r="N105" s="52"/>
      <c r="X105" s="52"/>
    </row>
    <row r="106" spans="14:24">
      <c r="N106" s="52"/>
      <c r="X106" s="52"/>
    </row>
    <row r="107" spans="14:24">
      <c r="N107" s="52"/>
      <c r="X107" s="52"/>
    </row>
    <row r="108" spans="14:24">
      <c r="N108" s="52"/>
      <c r="X108" s="52"/>
    </row>
    <row r="109" spans="14:24">
      <c r="N109" s="52"/>
      <c r="X109" s="52"/>
    </row>
    <row r="110" spans="14:24">
      <c r="N110" s="52"/>
      <c r="X110" s="52"/>
    </row>
    <row r="111" spans="14:24">
      <c r="N111" s="52"/>
      <c r="X111" s="52"/>
    </row>
    <row r="112" spans="14:24">
      <c r="N112" s="52"/>
      <c r="X112" s="52"/>
    </row>
    <row r="113" spans="14:24">
      <c r="N113" s="52"/>
      <c r="X113" s="52"/>
    </row>
    <row r="114" spans="14:24">
      <c r="N114" s="52"/>
      <c r="X114" s="52"/>
    </row>
    <row r="115" spans="14:24">
      <c r="N115" s="52"/>
      <c r="X115" s="52"/>
    </row>
    <row r="116" spans="14:24">
      <c r="N116" s="52"/>
      <c r="X116" s="52"/>
    </row>
    <row r="117" spans="14:24">
      <c r="N117" s="52"/>
      <c r="X117" s="52"/>
    </row>
    <row r="118" spans="14:24">
      <c r="N118" s="52"/>
      <c r="X118" s="52"/>
    </row>
    <row r="119" spans="14:24">
      <c r="N119" s="52"/>
      <c r="X119" s="52"/>
    </row>
    <row r="120" spans="14:24">
      <c r="N120" s="52"/>
      <c r="X120" s="52"/>
    </row>
    <row r="121" spans="14:24">
      <c r="N121" s="52"/>
      <c r="X121" s="52"/>
    </row>
    <row r="122" spans="14:24">
      <c r="N122" s="52"/>
      <c r="X122" s="52"/>
    </row>
    <row r="123" spans="14:24">
      <c r="N123" s="52"/>
      <c r="X123" s="52"/>
    </row>
    <row r="124" spans="14:24">
      <c r="N124" s="52"/>
      <c r="X124" s="52"/>
    </row>
    <row r="125" spans="14:24">
      <c r="N125" s="52"/>
      <c r="X125" s="52"/>
    </row>
    <row r="126" spans="14:24">
      <c r="N126" s="52"/>
      <c r="X126" s="52"/>
    </row>
    <row r="127" spans="14:24">
      <c r="N127" s="52"/>
      <c r="X127" s="52"/>
    </row>
    <row r="128" spans="14:24">
      <c r="N128" s="52"/>
      <c r="X128" s="52"/>
    </row>
    <row r="129" spans="14:24">
      <c r="N129" s="52"/>
      <c r="X129" s="52"/>
    </row>
    <row r="130" spans="14:24">
      <c r="N130" s="52"/>
      <c r="X130" s="52"/>
    </row>
  </sheetData>
  <mergeCells count="27">
    <mergeCell ref="AD2:AF2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1:D1"/>
    <mergeCell ref="B2:D2"/>
    <mergeCell ref="E2:N2"/>
    <mergeCell ref="O2:X2"/>
    <mergeCell ref="Z2:AC2"/>
    <mergeCell ref="B30:H30"/>
    <mergeCell ref="B31:H31"/>
    <mergeCell ref="AN13:AR13"/>
    <mergeCell ref="AN21:AR21"/>
    <mergeCell ref="AN15:AR15"/>
    <mergeCell ref="AN16:AR16"/>
    <mergeCell ref="AN17:AR17"/>
    <mergeCell ref="AN18:AR18"/>
    <mergeCell ref="AN19:AR19"/>
    <mergeCell ref="AN20:AR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R126"/>
  <sheetViews>
    <sheetView workbookViewId="0">
      <selection sqref="A1:D1"/>
    </sheetView>
  </sheetViews>
  <sheetFormatPr baseColWidth="10" defaultColWidth="11.42578125" defaultRowHeight="15"/>
  <cols>
    <col min="1" max="1" width="9.28515625" style="52" customWidth="1"/>
    <col min="2" max="2" width="3.28515625" style="52" customWidth="1"/>
    <col min="3" max="3" width="3.140625" style="52" customWidth="1"/>
    <col min="4" max="4" width="5.140625" style="52" customWidth="1"/>
    <col min="5" max="8" width="3.85546875" style="52" customWidth="1"/>
    <col min="9" max="9" width="3.28515625" style="52" customWidth="1"/>
    <col min="10" max="10" width="3" style="52" customWidth="1"/>
    <col min="11" max="11" width="2.7109375" style="52" customWidth="1"/>
    <col min="12" max="13" width="3.42578125" style="52" customWidth="1"/>
    <col min="14" max="14" width="5.140625" style="18" customWidth="1"/>
    <col min="15" max="18" width="3.85546875" style="52" customWidth="1"/>
    <col min="19" max="19" width="3.28515625" style="52" customWidth="1"/>
    <col min="20" max="20" width="3" style="52" customWidth="1"/>
    <col min="21" max="21" width="2.7109375" style="52" customWidth="1"/>
    <col min="22" max="22" width="3.42578125" style="52" customWidth="1"/>
    <col min="23" max="23" width="3.28515625" style="52" customWidth="1"/>
    <col min="24" max="24" width="4.7109375" style="18" customWidth="1"/>
    <col min="25" max="25" width="11.42578125" style="52"/>
    <col min="26" max="27" width="4.42578125" style="52" customWidth="1"/>
    <col min="28" max="28" width="4.28515625" style="52" customWidth="1"/>
    <col min="29" max="29" width="3" style="52" customWidth="1"/>
    <col min="30" max="30" width="5.42578125" style="52" customWidth="1"/>
    <col min="31" max="31" width="3.28515625" style="52" customWidth="1"/>
    <col min="32" max="32" width="3" style="52" customWidth="1"/>
    <col min="33" max="33" width="4.42578125" style="52" customWidth="1"/>
    <col min="34" max="34" width="5.85546875" style="52" customWidth="1"/>
    <col min="35" max="35" width="4.42578125" style="52" customWidth="1"/>
    <col min="36" max="36" width="4.140625" style="52" customWidth="1"/>
    <col min="37" max="37" width="4.7109375" style="52" customWidth="1"/>
    <col min="38" max="38" width="5.42578125" style="52" customWidth="1"/>
    <col min="39" max="39" width="4.140625" style="52" customWidth="1"/>
    <col min="40" max="40" width="22.85546875" style="52" customWidth="1"/>
    <col min="41" max="16384" width="11.42578125" style="52"/>
  </cols>
  <sheetData>
    <row r="1" spans="1:44" ht="15.75" thickBot="1">
      <c r="A1" s="104" t="s">
        <v>242</v>
      </c>
      <c r="B1" s="104"/>
      <c r="C1" s="104"/>
      <c r="D1" s="104"/>
      <c r="N1" s="57"/>
      <c r="X1" s="57"/>
    </row>
    <row r="2" spans="1:44" ht="15.75" thickBot="1">
      <c r="A2" s="53" t="s">
        <v>115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52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I2" s="101" t="s">
        <v>8</v>
      </c>
      <c r="AJ2" s="102"/>
      <c r="AK2" s="57"/>
      <c r="AL2" s="57"/>
      <c r="AM2" s="57"/>
      <c r="AN2" s="8"/>
    </row>
    <row r="3" spans="1:44" ht="15.75" thickBot="1">
      <c r="A3" s="53" t="s">
        <v>9</v>
      </c>
      <c r="B3" s="53" t="s">
        <v>10</v>
      </c>
      <c r="C3" s="56" t="s">
        <v>11</v>
      </c>
      <c r="D3" s="54" t="s">
        <v>12</v>
      </c>
      <c r="E3" s="53" t="s">
        <v>13</v>
      </c>
      <c r="F3" s="56" t="s">
        <v>14</v>
      </c>
      <c r="G3" s="56" t="s">
        <v>15</v>
      </c>
      <c r="H3" s="56" t="s">
        <v>16</v>
      </c>
      <c r="I3" s="9" t="s">
        <v>17</v>
      </c>
      <c r="J3" s="53" t="s">
        <v>18</v>
      </c>
      <c r="K3" s="56" t="s">
        <v>19</v>
      </c>
      <c r="L3" s="56" t="s">
        <v>20</v>
      </c>
      <c r="M3" s="54" t="s">
        <v>21</v>
      </c>
      <c r="N3" s="4" t="s">
        <v>22</v>
      </c>
      <c r="O3" s="53" t="s">
        <v>13</v>
      </c>
      <c r="P3" s="56" t="s">
        <v>14</v>
      </c>
      <c r="Q3" s="56" t="s">
        <v>15</v>
      </c>
      <c r="R3" s="56" t="s">
        <v>16</v>
      </c>
      <c r="S3" s="56" t="s">
        <v>17</v>
      </c>
      <c r="T3" s="53" t="s">
        <v>18</v>
      </c>
      <c r="U3" s="56" t="s">
        <v>19</v>
      </c>
      <c r="V3" s="56" t="s">
        <v>20</v>
      </c>
      <c r="W3" s="54" t="s">
        <v>21</v>
      </c>
      <c r="X3" s="4" t="s">
        <v>22</v>
      </c>
      <c r="Z3" s="53" t="s">
        <v>23</v>
      </c>
      <c r="AA3" s="56" t="s">
        <v>24</v>
      </c>
      <c r="AB3" s="56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3" t="s">
        <v>30</v>
      </c>
      <c r="AJ3" s="54" t="s">
        <v>31</v>
      </c>
      <c r="AK3" s="54" t="s">
        <v>32</v>
      </c>
      <c r="AL3" s="4" t="s">
        <v>33</v>
      </c>
      <c r="AM3" s="54" t="s">
        <v>34</v>
      </c>
      <c r="AN3" s="4" t="s">
        <v>35</v>
      </c>
    </row>
    <row r="4" spans="1:44">
      <c r="A4" s="52">
        <v>1</v>
      </c>
      <c r="B4" s="12">
        <v>79</v>
      </c>
      <c r="C4" s="57">
        <v>32</v>
      </c>
      <c r="D4" s="13">
        <v>27</v>
      </c>
      <c r="E4" s="14"/>
      <c r="F4" s="15"/>
      <c r="G4" s="15"/>
      <c r="H4" s="15"/>
      <c r="I4" s="16">
        <v>3</v>
      </c>
      <c r="J4" s="17"/>
      <c r="K4" s="17">
        <v>2</v>
      </c>
      <c r="L4" s="17">
        <v>1</v>
      </c>
      <c r="M4" s="17"/>
      <c r="N4" s="18">
        <v>3</v>
      </c>
      <c r="O4" s="12"/>
      <c r="P4" s="57"/>
      <c r="Q4" s="57"/>
      <c r="R4" s="57"/>
      <c r="S4" s="57"/>
      <c r="T4" s="12"/>
      <c r="U4" s="57"/>
      <c r="V4" s="57"/>
      <c r="W4" s="13"/>
      <c r="Z4" s="12"/>
      <c r="AA4" s="57"/>
      <c r="AB4" s="57"/>
      <c r="AC4" s="19"/>
      <c r="AD4" s="14">
        <v>4</v>
      </c>
      <c r="AE4" s="20"/>
      <c r="AF4" s="21"/>
      <c r="AG4" s="18"/>
      <c r="AH4" s="18"/>
      <c r="AI4" s="14"/>
      <c r="AJ4" s="21"/>
      <c r="AK4" s="19"/>
      <c r="AL4" s="18">
        <v>2</v>
      </c>
      <c r="AM4" s="19"/>
      <c r="AN4" s="99" t="s">
        <v>117</v>
      </c>
      <c r="AO4" s="100"/>
      <c r="AP4" s="100"/>
      <c r="AQ4" s="100"/>
      <c r="AR4" s="100"/>
    </row>
    <row r="5" spans="1:44">
      <c r="A5" s="52">
        <v>2</v>
      </c>
      <c r="B5" s="12">
        <v>78</v>
      </c>
      <c r="C5" s="57">
        <v>26</v>
      </c>
      <c r="D5" s="13">
        <v>26</v>
      </c>
      <c r="E5" s="12">
        <v>3</v>
      </c>
      <c r="F5" s="17">
        <v>3</v>
      </c>
      <c r="G5" s="17">
        <v>3</v>
      </c>
      <c r="H5" s="17">
        <v>3</v>
      </c>
      <c r="I5" s="22">
        <v>3</v>
      </c>
      <c r="J5" s="57"/>
      <c r="K5" s="17">
        <v>1</v>
      </c>
      <c r="L5" s="17">
        <v>1</v>
      </c>
      <c r="M5" s="17">
        <v>1</v>
      </c>
      <c r="N5" s="18">
        <v>3</v>
      </c>
      <c r="O5" s="12"/>
      <c r="P5" s="17"/>
      <c r="Q5" s="17"/>
      <c r="R5" s="17"/>
      <c r="S5" s="17"/>
      <c r="T5" s="12"/>
      <c r="U5" s="57"/>
      <c r="V5" s="17"/>
      <c r="W5" s="13"/>
      <c r="Z5" s="12"/>
      <c r="AA5" s="57"/>
      <c r="AB5" s="57"/>
      <c r="AC5" s="18"/>
      <c r="AD5" s="12">
        <v>2</v>
      </c>
      <c r="AE5" s="57"/>
      <c r="AF5" s="13"/>
      <c r="AG5" s="18"/>
      <c r="AH5" s="18"/>
      <c r="AI5" s="12">
        <v>2</v>
      </c>
      <c r="AJ5" s="13"/>
      <c r="AK5" s="18"/>
      <c r="AL5" s="18"/>
      <c r="AM5" s="18"/>
      <c r="AN5" s="99"/>
      <c r="AO5" s="100"/>
      <c r="AP5" s="100"/>
      <c r="AQ5" s="100"/>
      <c r="AR5" s="100"/>
    </row>
    <row r="6" spans="1:44">
      <c r="A6" s="52">
        <v>3</v>
      </c>
      <c r="B6" s="12">
        <v>61</v>
      </c>
      <c r="C6" s="57">
        <v>29</v>
      </c>
      <c r="D6" s="13">
        <v>24</v>
      </c>
      <c r="E6" s="12">
        <v>1</v>
      </c>
      <c r="F6" s="17">
        <v>1</v>
      </c>
      <c r="G6" s="17">
        <v>1</v>
      </c>
      <c r="H6" s="17">
        <v>1</v>
      </c>
      <c r="I6" s="22">
        <v>1</v>
      </c>
      <c r="J6" s="57"/>
      <c r="K6" s="17"/>
      <c r="L6" s="57">
        <v>1</v>
      </c>
      <c r="M6" s="57"/>
      <c r="N6" s="18">
        <v>1</v>
      </c>
      <c r="O6" s="12">
        <v>3</v>
      </c>
      <c r="P6" s="57">
        <v>2</v>
      </c>
      <c r="Q6" s="57">
        <v>2</v>
      </c>
      <c r="R6" s="57">
        <v>2</v>
      </c>
      <c r="S6" s="57">
        <v>3</v>
      </c>
      <c r="T6" s="12"/>
      <c r="U6" s="57">
        <v>1</v>
      </c>
      <c r="V6" s="57">
        <v>1</v>
      </c>
      <c r="W6" s="13">
        <v>2</v>
      </c>
      <c r="X6" s="18">
        <v>4</v>
      </c>
      <c r="Z6" s="12"/>
      <c r="AA6" s="57"/>
      <c r="AB6" s="57"/>
      <c r="AC6" s="18"/>
      <c r="AD6" s="12">
        <v>1</v>
      </c>
      <c r="AE6" s="57"/>
      <c r="AF6" s="13"/>
      <c r="AG6" s="18">
        <v>1</v>
      </c>
      <c r="AH6" s="18"/>
      <c r="AI6" s="12"/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52">
        <v>4</v>
      </c>
      <c r="B7" s="12">
        <v>60</v>
      </c>
      <c r="C7" s="17">
        <v>31</v>
      </c>
      <c r="D7" s="13">
        <v>28</v>
      </c>
      <c r="E7" s="12">
        <v>2</v>
      </c>
      <c r="F7" s="17">
        <v>2</v>
      </c>
      <c r="G7" s="17">
        <v>2</v>
      </c>
      <c r="H7" s="17">
        <v>1</v>
      </c>
      <c r="I7" s="22">
        <v>2</v>
      </c>
      <c r="J7" s="57"/>
      <c r="K7" s="17">
        <v>1</v>
      </c>
      <c r="L7" s="57"/>
      <c r="M7" s="57">
        <v>1</v>
      </c>
      <c r="N7" s="18">
        <v>2</v>
      </c>
      <c r="O7" s="12"/>
      <c r="P7" s="57"/>
      <c r="Q7" s="57"/>
      <c r="R7" s="57"/>
      <c r="S7" s="57"/>
      <c r="T7" s="12"/>
      <c r="U7" s="57"/>
      <c r="V7" s="57"/>
      <c r="W7" s="13"/>
      <c r="Z7" s="12"/>
      <c r="AA7" s="57"/>
      <c r="AB7" s="57"/>
      <c r="AC7" s="18"/>
      <c r="AD7" s="12">
        <v>1</v>
      </c>
      <c r="AE7" s="57"/>
      <c r="AF7" s="13"/>
      <c r="AG7" s="18"/>
      <c r="AH7" s="18"/>
      <c r="AI7" s="12">
        <v>1</v>
      </c>
      <c r="AJ7" s="13"/>
      <c r="AK7" s="18"/>
      <c r="AL7" s="18"/>
      <c r="AM7" s="18"/>
      <c r="AN7" s="99"/>
      <c r="AO7" s="100"/>
      <c r="AP7" s="100"/>
      <c r="AQ7" s="100"/>
      <c r="AR7" s="100"/>
    </row>
    <row r="8" spans="1:44">
      <c r="A8" s="52">
        <v>5</v>
      </c>
      <c r="B8" s="12">
        <v>75</v>
      </c>
      <c r="C8" s="57">
        <v>30</v>
      </c>
      <c r="D8" s="13">
        <v>24</v>
      </c>
      <c r="E8" s="12">
        <v>2</v>
      </c>
      <c r="F8" s="57">
        <v>2</v>
      </c>
      <c r="G8" s="57">
        <v>2</v>
      </c>
      <c r="H8" s="57">
        <v>2</v>
      </c>
      <c r="I8" s="13">
        <v>2</v>
      </c>
      <c r="J8" s="57"/>
      <c r="K8" s="17"/>
      <c r="L8" s="57">
        <v>1</v>
      </c>
      <c r="M8" s="57">
        <v>1</v>
      </c>
      <c r="N8" s="18">
        <v>2</v>
      </c>
      <c r="O8" s="12"/>
      <c r="P8" s="57"/>
      <c r="Q8" s="57"/>
      <c r="R8" s="57"/>
      <c r="S8" s="57"/>
      <c r="T8" s="12"/>
      <c r="U8" s="57"/>
      <c r="V8" s="57"/>
      <c r="W8" s="13"/>
      <c r="Z8" s="12"/>
      <c r="AA8" s="57"/>
      <c r="AB8" s="57"/>
      <c r="AC8" s="18"/>
      <c r="AD8" s="12">
        <v>4</v>
      </c>
      <c r="AE8" s="57"/>
      <c r="AF8" s="13"/>
      <c r="AG8" s="18">
        <v>1</v>
      </c>
      <c r="AH8" s="18">
        <v>1</v>
      </c>
      <c r="AI8" s="12">
        <v>2</v>
      </c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52">
        <v>6</v>
      </c>
      <c r="B9" s="12">
        <v>63</v>
      </c>
      <c r="C9" s="57">
        <v>26</v>
      </c>
      <c r="D9" s="13">
        <v>25</v>
      </c>
      <c r="E9" s="12">
        <v>1</v>
      </c>
      <c r="F9" s="57">
        <v>1</v>
      </c>
      <c r="G9" s="57">
        <v>1</v>
      </c>
      <c r="H9" s="57">
        <v>1</v>
      </c>
      <c r="I9" s="13">
        <v>1</v>
      </c>
      <c r="J9" s="57"/>
      <c r="K9" s="57">
        <v>1</v>
      </c>
      <c r="N9" s="18">
        <v>1</v>
      </c>
      <c r="O9" s="12">
        <v>1</v>
      </c>
      <c r="P9" s="57">
        <v>1</v>
      </c>
      <c r="Q9" s="57">
        <v>1</v>
      </c>
      <c r="R9" s="57">
        <v>1</v>
      </c>
      <c r="S9" s="57">
        <v>1</v>
      </c>
      <c r="T9" s="12"/>
      <c r="U9" s="57"/>
      <c r="V9" s="57">
        <v>1</v>
      </c>
      <c r="W9" s="13"/>
      <c r="X9" s="18">
        <v>1</v>
      </c>
      <c r="Z9" s="12"/>
      <c r="AA9" s="57"/>
      <c r="AB9" s="57"/>
      <c r="AC9" s="18"/>
      <c r="AD9" s="12">
        <v>1</v>
      </c>
      <c r="AE9" s="57"/>
      <c r="AF9" s="13"/>
      <c r="AG9" s="18"/>
      <c r="AH9" s="18"/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52">
        <v>7</v>
      </c>
      <c r="B10" s="12">
        <v>53</v>
      </c>
      <c r="C10" s="57">
        <v>24</v>
      </c>
      <c r="D10" s="13">
        <v>21</v>
      </c>
      <c r="E10" s="12">
        <v>1</v>
      </c>
      <c r="F10" s="57"/>
      <c r="G10" s="57"/>
      <c r="H10" s="57"/>
      <c r="I10" s="13">
        <v>1</v>
      </c>
      <c r="J10" s="57"/>
      <c r="K10" s="57"/>
      <c r="L10" s="57">
        <v>1</v>
      </c>
      <c r="M10" s="57"/>
      <c r="N10" s="18">
        <v>1</v>
      </c>
      <c r="O10" s="12"/>
      <c r="P10" s="57"/>
      <c r="Q10" s="57"/>
      <c r="R10" s="57"/>
      <c r="S10" s="57"/>
      <c r="T10" s="12"/>
      <c r="U10" s="57"/>
      <c r="V10" s="57"/>
      <c r="W10" s="13"/>
      <c r="Z10" s="12"/>
      <c r="AA10" s="57"/>
      <c r="AB10" s="57"/>
      <c r="AC10" s="18"/>
      <c r="AD10" s="12"/>
      <c r="AE10" s="57"/>
      <c r="AF10" s="13"/>
      <c r="AG10" s="18"/>
      <c r="AH10" s="18"/>
      <c r="AI10" s="12"/>
      <c r="AJ10" s="13">
        <v>1</v>
      </c>
      <c r="AK10" s="18">
        <v>1</v>
      </c>
      <c r="AL10" s="18"/>
      <c r="AM10" s="18"/>
      <c r="AN10" s="99" t="s">
        <v>118</v>
      </c>
      <c r="AO10" s="100"/>
      <c r="AP10" s="100"/>
      <c r="AQ10" s="100"/>
      <c r="AR10" s="100"/>
    </row>
    <row r="11" spans="1:44">
      <c r="A11" s="52">
        <v>8</v>
      </c>
      <c r="B11" s="12">
        <v>40</v>
      </c>
      <c r="C11" s="57">
        <v>24</v>
      </c>
      <c r="D11" s="13">
        <v>21</v>
      </c>
      <c r="E11" s="12">
        <v>1</v>
      </c>
      <c r="F11" s="57">
        <v>1</v>
      </c>
      <c r="G11" s="57">
        <v>1</v>
      </c>
      <c r="H11" s="57">
        <v>1</v>
      </c>
      <c r="I11" s="13">
        <v>1</v>
      </c>
      <c r="J11" s="57"/>
      <c r="K11" s="57">
        <v>1</v>
      </c>
      <c r="L11" s="57"/>
      <c r="M11" s="57"/>
      <c r="N11" s="18">
        <v>1</v>
      </c>
      <c r="O11" s="12"/>
      <c r="P11" s="57"/>
      <c r="Q11" s="57"/>
      <c r="R11" s="57"/>
      <c r="S11" s="57"/>
      <c r="T11" s="12"/>
      <c r="U11" s="57"/>
      <c r="V11" s="57"/>
      <c r="W11" s="13"/>
      <c r="Z11" s="12"/>
      <c r="AA11" s="57"/>
      <c r="AB11" s="57"/>
      <c r="AC11" s="18"/>
      <c r="AD11" s="12">
        <v>2</v>
      </c>
      <c r="AE11" s="57"/>
      <c r="AF11" s="13"/>
      <c r="AG11" s="18">
        <v>1</v>
      </c>
      <c r="AH11" s="18"/>
      <c r="AI11" s="12">
        <v>3</v>
      </c>
      <c r="AJ11" s="13"/>
      <c r="AK11" s="18"/>
      <c r="AL11" s="18"/>
      <c r="AM11" s="18"/>
      <c r="AN11" s="99"/>
      <c r="AO11" s="100"/>
      <c r="AP11" s="100"/>
      <c r="AQ11" s="100"/>
      <c r="AR11" s="100"/>
    </row>
    <row r="12" spans="1:44">
      <c r="A12" s="52">
        <v>9</v>
      </c>
      <c r="B12" s="12">
        <v>44</v>
      </c>
      <c r="C12" s="57">
        <v>22</v>
      </c>
      <c r="D12" s="13">
        <v>22</v>
      </c>
      <c r="E12" s="12"/>
      <c r="F12" s="57"/>
      <c r="G12" s="57"/>
      <c r="H12" s="57"/>
      <c r="I12" s="13">
        <v>1</v>
      </c>
      <c r="J12" s="57"/>
      <c r="K12" s="57"/>
      <c r="L12" s="57">
        <v>1</v>
      </c>
      <c r="M12" s="57"/>
      <c r="N12" s="18">
        <v>1</v>
      </c>
      <c r="O12" s="12"/>
      <c r="P12" s="57"/>
      <c r="Q12" s="57"/>
      <c r="R12" s="57"/>
      <c r="S12" s="57"/>
      <c r="T12" s="12"/>
      <c r="U12" s="57"/>
      <c r="V12" s="57"/>
      <c r="W12" s="13"/>
      <c r="Z12" s="12"/>
      <c r="AA12" s="57"/>
      <c r="AB12" s="57"/>
      <c r="AC12" s="18"/>
      <c r="AD12" s="12">
        <v>1</v>
      </c>
      <c r="AE12" s="57">
        <v>1</v>
      </c>
      <c r="AF12" s="13"/>
      <c r="AG12" s="18"/>
      <c r="AH12" s="18"/>
      <c r="AI12" s="12"/>
      <c r="AJ12" s="13"/>
      <c r="AK12" s="18">
        <v>1</v>
      </c>
      <c r="AL12" s="18">
        <v>1</v>
      </c>
      <c r="AM12" s="18"/>
      <c r="AN12" s="99" t="s">
        <v>119</v>
      </c>
      <c r="AO12" s="100"/>
      <c r="AP12" s="100"/>
      <c r="AQ12" s="100"/>
      <c r="AR12" s="100"/>
    </row>
    <row r="13" spans="1:44">
      <c r="A13" s="52">
        <v>10</v>
      </c>
      <c r="B13" s="12">
        <v>48</v>
      </c>
      <c r="C13" s="57">
        <v>26</v>
      </c>
      <c r="D13" s="13">
        <v>20</v>
      </c>
      <c r="E13" s="12"/>
      <c r="F13" s="57"/>
      <c r="G13" s="57"/>
      <c r="H13" s="57"/>
      <c r="I13" s="13">
        <v>1</v>
      </c>
      <c r="J13" s="57"/>
      <c r="K13" s="57"/>
      <c r="L13" s="57">
        <v>1</v>
      </c>
      <c r="M13" s="57"/>
      <c r="N13" s="18">
        <v>1</v>
      </c>
      <c r="O13" s="12">
        <v>1</v>
      </c>
      <c r="P13" s="57">
        <v>1</v>
      </c>
      <c r="Q13" s="57">
        <v>1</v>
      </c>
      <c r="R13" s="57">
        <v>1</v>
      </c>
      <c r="S13" s="57">
        <v>1</v>
      </c>
      <c r="T13" s="12"/>
      <c r="U13" s="57"/>
      <c r="V13" s="57"/>
      <c r="W13" s="13">
        <v>1</v>
      </c>
      <c r="X13" s="18">
        <v>1</v>
      </c>
      <c r="Z13" s="12"/>
      <c r="AA13" s="57"/>
      <c r="AB13" s="57"/>
      <c r="AC13" s="18"/>
      <c r="AD13" s="12">
        <v>6</v>
      </c>
      <c r="AE13" s="57"/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52">
        <v>11</v>
      </c>
      <c r="B14" s="12">
        <v>57</v>
      </c>
      <c r="C14" s="57">
        <v>28</v>
      </c>
      <c r="D14" s="13">
        <v>25</v>
      </c>
      <c r="E14" s="12"/>
      <c r="F14" s="57"/>
      <c r="G14" s="57"/>
      <c r="H14" s="57"/>
      <c r="I14" s="13">
        <v>1</v>
      </c>
      <c r="J14" s="57"/>
      <c r="K14" s="57"/>
      <c r="L14" s="57">
        <v>1</v>
      </c>
      <c r="M14" s="57"/>
      <c r="N14" s="18">
        <v>1</v>
      </c>
      <c r="O14" s="12">
        <v>1</v>
      </c>
      <c r="P14" s="57">
        <v>1</v>
      </c>
      <c r="Q14" s="57">
        <v>1</v>
      </c>
      <c r="R14" s="57">
        <v>1</v>
      </c>
      <c r="S14" s="57">
        <v>1</v>
      </c>
      <c r="T14" s="12"/>
      <c r="U14" s="57"/>
      <c r="V14" s="57">
        <v>1</v>
      </c>
      <c r="W14" s="13"/>
      <c r="X14" s="18">
        <v>1</v>
      </c>
      <c r="Z14" s="12"/>
      <c r="AA14" s="57"/>
      <c r="AB14" s="57"/>
      <c r="AC14" s="18"/>
      <c r="AD14" s="12">
        <v>5</v>
      </c>
      <c r="AE14" s="57"/>
      <c r="AF14" s="13"/>
      <c r="AG14" s="18"/>
      <c r="AH14" s="18">
        <v>2</v>
      </c>
      <c r="AI14" s="12"/>
      <c r="AJ14" s="13"/>
      <c r="AK14" s="18"/>
      <c r="AL14" s="18">
        <v>1</v>
      </c>
      <c r="AM14" s="18"/>
      <c r="AN14" s="99" t="s">
        <v>120</v>
      </c>
      <c r="AO14" s="100"/>
      <c r="AP14" s="100"/>
      <c r="AQ14" s="100"/>
      <c r="AR14" s="100"/>
    </row>
    <row r="15" spans="1:44">
      <c r="A15" s="52">
        <v>12</v>
      </c>
      <c r="B15" s="12">
        <v>86</v>
      </c>
      <c r="C15" s="57">
        <v>30</v>
      </c>
      <c r="D15" s="13">
        <v>25</v>
      </c>
      <c r="E15" s="12">
        <v>2</v>
      </c>
      <c r="F15" s="57">
        <v>1</v>
      </c>
      <c r="G15" s="57">
        <v>2</v>
      </c>
      <c r="H15" s="57">
        <v>2</v>
      </c>
      <c r="I15" s="13">
        <v>2</v>
      </c>
      <c r="J15" s="57"/>
      <c r="K15" s="57"/>
      <c r="L15" s="57">
        <v>2</v>
      </c>
      <c r="M15" s="57"/>
      <c r="N15" s="18">
        <v>2</v>
      </c>
      <c r="O15" s="12"/>
      <c r="P15" s="57"/>
      <c r="Q15" s="57"/>
      <c r="R15" s="57"/>
      <c r="S15" s="57"/>
      <c r="T15" s="12"/>
      <c r="U15" s="57"/>
      <c r="V15" s="57"/>
      <c r="W15" s="13"/>
      <c r="Z15" s="12">
        <v>1</v>
      </c>
      <c r="AA15" s="57">
        <v>1</v>
      </c>
      <c r="AB15" s="57">
        <v>1</v>
      </c>
      <c r="AC15" s="18">
        <v>1</v>
      </c>
      <c r="AD15" s="12"/>
      <c r="AE15" s="57"/>
      <c r="AF15" s="13"/>
      <c r="AG15" s="18"/>
      <c r="AH15" s="18"/>
      <c r="AI15" s="12"/>
      <c r="AJ15" s="13"/>
      <c r="AK15" s="18"/>
      <c r="AL15" s="18"/>
      <c r="AM15" s="18"/>
      <c r="AN15" s="99" t="s">
        <v>82</v>
      </c>
      <c r="AO15" s="100"/>
      <c r="AP15" s="100"/>
      <c r="AQ15" s="100"/>
      <c r="AR15" s="100"/>
    </row>
    <row r="16" spans="1:44">
      <c r="A16" s="52">
        <v>13</v>
      </c>
      <c r="B16" s="12">
        <v>49</v>
      </c>
      <c r="C16" s="57">
        <v>29</v>
      </c>
      <c r="D16" s="13">
        <v>22</v>
      </c>
      <c r="E16" s="12"/>
      <c r="F16" s="57"/>
      <c r="G16" s="57">
        <v>2</v>
      </c>
      <c r="H16" s="57">
        <v>2</v>
      </c>
      <c r="I16" s="13">
        <v>2</v>
      </c>
      <c r="J16" s="57"/>
      <c r="K16" s="57"/>
      <c r="L16" s="57">
        <v>2</v>
      </c>
      <c r="M16" s="57"/>
      <c r="N16" s="18">
        <v>2</v>
      </c>
      <c r="O16" s="12"/>
      <c r="P16" s="57"/>
      <c r="Q16" s="57"/>
      <c r="R16" s="57"/>
      <c r="S16" s="57"/>
      <c r="T16" s="12"/>
      <c r="U16" s="57"/>
      <c r="V16" s="57"/>
      <c r="W16" s="13"/>
      <c r="Z16" s="12"/>
      <c r="AA16" s="57"/>
      <c r="AB16" s="57"/>
      <c r="AC16" s="18"/>
      <c r="AD16" s="12"/>
      <c r="AE16" s="57"/>
      <c r="AF16" s="13"/>
      <c r="AG16" s="18"/>
      <c r="AH16" s="18"/>
      <c r="AI16" s="12"/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 ht="15.75" thickBot="1">
      <c r="A17" s="52">
        <v>14</v>
      </c>
      <c r="B17" s="12">
        <v>64</v>
      </c>
      <c r="C17" s="57">
        <v>32</v>
      </c>
      <c r="D17" s="13">
        <v>30</v>
      </c>
      <c r="E17" s="12"/>
      <c r="F17" s="57"/>
      <c r="G17" s="57"/>
      <c r="H17" s="57"/>
      <c r="I17" s="13"/>
      <c r="J17" s="57"/>
      <c r="K17" s="57"/>
      <c r="L17" s="57"/>
      <c r="M17" s="57"/>
      <c r="O17" s="12"/>
      <c r="P17" s="57"/>
      <c r="Q17" s="57"/>
      <c r="R17" s="57"/>
      <c r="S17" s="57"/>
      <c r="T17" s="12"/>
      <c r="U17" s="57"/>
      <c r="V17" s="57"/>
      <c r="W17" s="13"/>
      <c r="Z17" s="12"/>
      <c r="AA17" s="57"/>
      <c r="AB17" s="57">
        <v>1</v>
      </c>
      <c r="AC17" s="18"/>
      <c r="AD17" s="12"/>
      <c r="AE17" s="57"/>
      <c r="AF17" s="13"/>
      <c r="AG17" s="18"/>
      <c r="AH17" s="18"/>
      <c r="AI17" s="12"/>
      <c r="AJ17" s="13">
        <v>15</v>
      </c>
      <c r="AK17" s="18"/>
      <c r="AL17" s="18"/>
      <c r="AM17" s="18"/>
      <c r="AN17" s="99" t="s">
        <v>121</v>
      </c>
      <c r="AO17" s="100"/>
      <c r="AP17" s="100"/>
      <c r="AQ17" s="100"/>
      <c r="AR17" s="100"/>
    </row>
    <row r="18" spans="1:44" ht="15.75" thickBot="1">
      <c r="A18" s="4" t="s">
        <v>53</v>
      </c>
      <c r="B18" s="53"/>
      <c r="C18" s="56"/>
      <c r="D18" s="56"/>
      <c r="E18" s="56">
        <f t="shared" ref="E18:I18" si="0">SUM(E4:E17)</f>
        <v>13</v>
      </c>
      <c r="F18" s="56">
        <f t="shared" si="0"/>
        <v>11</v>
      </c>
      <c r="G18" s="56">
        <f t="shared" si="0"/>
        <v>14</v>
      </c>
      <c r="H18" s="56">
        <f t="shared" si="0"/>
        <v>13</v>
      </c>
      <c r="I18" s="56">
        <f t="shared" si="0"/>
        <v>21</v>
      </c>
      <c r="J18" s="56">
        <f>SUM(J4:J17)</f>
        <v>0</v>
      </c>
      <c r="K18" s="56">
        <f>SUM(K4:K17)</f>
        <v>6</v>
      </c>
      <c r="L18" s="56">
        <f>SUM(L4:L17)</f>
        <v>12</v>
      </c>
      <c r="M18" s="56">
        <f>SUM(M4:M17)</f>
        <v>3</v>
      </c>
      <c r="N18" s="4">
        <f>SUM(N4:N17)</f>
        <v>21</v>
      </c>
      <c r="O18" s="56">
        <f t="shared" ref="O18:Y18" si="1">SUM(O4:O17)</f>
        <v>6</v>
      </c>
      <c r="P18" s="56">
        <f t="shared" si="1"/>
        <v>5</v>
      </c>
      <c r="Q18" s="56">
        <f t="shared" si="1"/>
        <v>5</v>
      </c>
      <c r="R18" s="56">
        <f t="shared" si="1"/>
        <v>5</v>
      </c>
      <c r="S18" s="56">
        <f t="shared" si="1"/>
        <v>6</v>
      </c>
      <c r="T18" s="56">
        <f t="shared" si="1"/>
        <v>0</v>
      </c>
      <c r="U18" s="56">
        <f t="shared" si="1"/>
        <v>1</v>
      </c>
      <c r="V18" s="56">
        <f t="shared" si="1"/>
        <v>3</v>
      </c>
      <c r="W18" s="56">
        <f t="shared" si="1"/>
        <v>3</v>
      </c>
      <c r="X18" s="4">
        <f t="shared" si="1"/>
        <v>7</v>
      </c>
      <c r="Y18" s="4">
        <f t="shared" si="1"/>
        <v>0</v>
      </c>
      <c r="Z18" s="56"/>
      <c r="AA18" s="56"/>
      <c r="AB18" s="56"/>
      <c r="AC18" s="56">
        <f t="shared" ref="AC18:AL18" si="2">SUM(AC4:AC17)</f>
        <v>1</v>
      </c>
      <c r="AD18" s="56">
        <f t="shared" si="2"/>
        <v>27</v>
      </c>
      <c r="AE18" s="56">
        <f t="shared" si="2"/>
        <v>1</v>
      </c>
      <c r="AF18" s="56">
        <f t="shared" si="2"/>
        <v>0</v>
      </c>
      <c r="AG18" s="56">
        <f t="shared" si="2"/>
        <v>3</v>
      </c>
      <c r="AH18" s="56">
        <f t="shared" si="2"/>
        <v>3</v>
      </c>
      <c r="AI18" s="56">
        <f t="shared" si="2"/>
        <v>8</v>
      </c>
      <c r="AJ18" s="56">
        <f t="shared" si="2"/>
        <v>16</v>
      </c>
      <c r="AK18" s="56">
        <f t="shared" si="2"/>
        <v>2</v>
      </c>
      <c r="AL18" s="56">
        <f t="shared" si="2"/>
        <v>4</v>
      </c>
      <c r="AM18" s="56"/>
      <c r="AN18" s="51"/>
    </row>
    <row r="19" spans="1:44" ht="15.75" thickBot="1">
      <c r="AN19" s="51"/>
    </row>
    <row r="20" spans="1:44" ht="15.75" thickBot="1">
      <c r="A20" s="4" t="s">
        <v>54</v>
      </c>
      <c r="B20" s="56"/>
      <c r="C20" s="56"/>
      <c r="D20" s="56"/>
      <c r="E20" s="11">
        <v>37</v>
      </c>
      <c r="F20" s="11">
        <v>34</v>
      </c>
      <c r="G20" s="11">
        <v>24</v>
      </c>
      <c r="H20" s="11">
        <v>22</v>
      </c>
      <c r="I20" s="56"/>
      <c r="J20" s="56">
        <v>4</v>
      </c>
      <c r="K20" s="56">
        <v>15</v>
      </c>
      <c r="L20" s="11">
        <v>17</v>
      </c>
      <c r="M20" s="56">
        <v>1</v>
      </c>
      <c r="N20" s="31">
        <v>37</v>
      </c>
      <c r="O20" s="56">
        <v>8</v>
      </c>
      <c r="P20" s="11">
        <v>9</v>
      </c>
      <c r="Q20" s="56">
        <v>6</v>
      </c>
      <c r="R20" s="11">
        <v>7</v>
      </c>
      <c r="S20" s="56"/>
      <c r="T20" s="56"/>
      <c r="U20" s="56">
        <v>1</v>
      </c>
      <c r="V20" s="56">
        <v>6</v>
      </c>
      <c r="W20" s="56">
        <v>2</v>
      </c>
      <c r="X20" s="4">
        <v>9</v>
      </c>
      <c r="Y20" s="56">
        <v>2</v>
      </c>
      <c r="Z20" s="56">
        <v>3</v>
      </c>
      <c r="AA20" s="56">
        <v>6</v>
      </c>
      <c r="AB20" s="56"/>
      <c r="AC20" s="56">
        <v>7</v>
      </c>
      <c r="AD20" s="56">
        <v>8</v>
      </c>
      <c r="AE20" s="56">
        <v>1</v>
      </c>
      <c r="AF20" s="56">
        <v>2</v>
      </c>
      <c r="AG20" s="56">
        <v>1</v>
      </c>
      <c r="AH20" s="56"/>
      <c r="AI20" s="56">
        <v>2</v>
      </c>
      <c r="AJ20" s="56"/>
      <c r="AK20" s="56"/>
      <c r="AL20" s="56"/>
      <c r="AM20" s="54"/>
      <c r="AN20" s="51" t="s">
        <v>122</v>
      </c>
    </row>
    <row r="21" spans="1:44">
      <c r="N21" s="19"/>
      <c r="X21" s="19"/>
      <c r="AN21" s="51" t="s">
        <v>123</v>
      </c>
    </row>
    <row r="22" spans="1:44" ht="15.75" thickBot="1">
      <c r="J22" s="52" t="s">
        <v>58</v>
      </c>
      <c r="K22" s="52" t="s">
        <v>19</v>
      </c>
      <c r="L22" s="52" t="s">
        <v>20</v>
      </c>
      <c r="M22" s="52" t="s">
        <v>21</v>
      </c>
      <c r="N22" s="18" t="s">
        <v>59</v>
      </c>
      <c r="T22" s="52" t="s">
        <v>18</v>
      </c>
      <c r="U22" s="52" t="s">
        <v>19</v>
      </c>
      <c r="V22" s="52" t="s">
        <v>20</v>
      </c>
      <c r="W22" s="52" t="s">
        <v>21</v>
      </c>
      <c r="X22" s="18" t="s">
        <v>60</v>
      </c>
      <c r="AC22" s="52" t="s">
        <v>61</v>
      </c>
      <c r="AD22" s="52" t="s">
        <v>25</v>
      </c>
      <c r="AE22" s="52" t="s">
        <v>26</v>
      </c>
      <c r="AF22" s="52" t="s">
        <v>27</v>
      </c>
      <c r="AG22" s="52" t="s">
        <v>28</v>
      </c>
      <c r="AH22" s="52" t="s">
        <v>29</v>
      </c>
      <c r="AI22" s="52" t="s">
        <v>62</v>
      </c>
      <c r="AJ22" s="52" t="s">
        <v>31</v>
      </c>
      <c r="AK22" s="52" t="s">
        <v>32</v>
      </c>
      <c r="AL22" s="52" t="s">
        <v>33</v>
      </c>
      <c r="AM22" s="52" t="s">
        <v>34</v>
      </c>
      <c r="AN22" s="51"/>
    </row>
    <row r="23" spans="1:44" ht="15.75" thickBot="1">
      <c r="A23" s="4" t="s">
        <v>63</v>
      </c>
      <c r="B23" s="56"/>
      <c r="C23" s="56"/>
      <c r="D23" s="56"/>
      <c r="E23" s="56">
        <f t="shared" ref="E23:I23" si="3">E18+E20</f>
        <v>50</v>
      </c>
      <c r="F23" s="56">
        <f t="shared" si="3"/>
        <v>45</v>
      </c>
      <c r="G23" s="56">
        <f t="shared" si="3"/>
        <v>38</v>
      </c>
      <c r="H23" s="56">
        <f t="shared" si="3"/>
        <v>35</v>
      </c>
      <c r="I23" s="56">
        <f t="shared" si="3"/>
        <v>21</v>
      </c>
      <c r="J23" s="56">
        <f>J18+J20</f>
        <v>4</v>
      </c>
      <c r="K23" s="56">
        <f t="shared" ref="K23:AL23" si="4">K18+K20</f>
        <v>21</v>
      </c>
      <c r="L23" s="56">
        <f t="shared" si="4"/>
        <v>29</v>
      </c>
      <c r="M23" s="56">
        <f t="shared" si="4"/>
        <v>4</v>
      </c>
      <c r="N23" s="4">
        <f t="shared" si="4"/>
        <v>58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f t="shared" si="4"/>
        <v>2</v>
      </c>
      <c r="V23" s="56">
        <f t="shared" si="4"/>
        <v>9</v>
      </c>
      <c r="W23" s="56">
        <f t="shared" si="4"/>
        <v>5</v>
      </c>
      <c r="X23" s="4">
        <f t="shared" si="4"/>
        <v>16</v>
      </c>
      <c r="Y23" s="4">
        <f t="shared" si="4"/>
        <v>2</v>
      </c>
      <c r="Z23" s="56"/>
      <c r="AA23" s="56"/>
      <c r="AB23" s="56"/>
      <c r="AC23" s="56">
        <f t="shared" si="4"/>
        <v>8</v>
      </c>
      <c r="AD23" s="56">
        <f t="shared" si="4"/>
        <v>35</v>
      </c>
      <c r="AE23" s="56">
        <f t="shared" si="4"/>
        <v>2</v>
      </c>
      <c r="AF23" s="56">
        <f t="shared" si="4"/>
        <v>2</v>
      </c>
      <c r="AG23" s="56">
        <f t="shared" si="4"/>
        <v>4</v>
      </c>
      <c r="AH23" s="56">
        <f t="shared" si="4"/>
        <v>3</v>
      </c>
      <c r="AI23" s="56">
        <f t="shared" si="4"/>
        <v>10</v>
      </c>
      <c r="AJ23" s="56">
        <f t="shared" si="4"/>
        <v>16</v>
      </c>
      <c r="AK23" s="56">
        <f t="shared" si="4"/>
        <v>2</v>
      </c>
      <c r="AL23" s="56">
        <f t="shared" si="4"/>
        <v>4</v>
      </c>
      <c r="AM23" s="54"/>
      <c r="AN23" s="51">
        <f>SUM(N23+X23+Y23+AC23+AD23+AE23+AF23+AG23+AH23+AI23+AJ23+AK23+AL23)</f>
        <v>162</v>
      </c>
    </row>
    <row r="24" spans="1:44">
      <c r="N24" s="52"/>
      <c r="X24" s="52"/>
    </row>
    <row r="25" spans="1:44" ht="15.75" thickBot="1">
      <c r="N25" s="52"/>
      <c r="X25" s="52"/>
    </row>
    <row r="26" spans="1:44">
      <c r="A26" s="38" t="s">
        <v>16</v>
      </c>
      <c r="B26" s="98" t="s">
        <v>65</v>
      </c>
      <c r="C26" s="98"/>
      <c r="D26" s="98"/>
      <c r="E26" s="98"/>
      <c r="F26" s="98"/>
      <c r="G26" s="98"/>
      <c r="H26" s="98"/>
      <c r="I26" s="38" t="s">
        <v>18</v>
      </c>
      <c r="J26" s="40" t="s">
        <v>66</v>
      </c>
      <c r="K26" s="40"/>
      <c r="N26" s="38" t="s">
        <v>23</v>
      </c>
      <c r="O26" s="40" t="s">
        <v>67</v>
      </c>
      <c r="P26" s="40"/>
      <c r="Q26" s="40"/>
      <c r="X26" s="43" t="s">
        <v>64</v>
      </c>
      <c r="Y26" s="47">
        <f>N23+X23+Y23</f>
        <v>76</v>
      </c>
    </row>
    <row r="27" spans="1:44">
      <c r="A27" s="38" t="s">
        <v>13</v>
      </c>
      <c r="B27" s="98" t="s">
        <v>69</v>
      </c>
      <c r="C27" s="98"/>
      <c r="D27" s="98"/>
      <c r="E27" s="98"/>
      <c r="F27" s="98"/>
      <c r="G27" s="98"/>
      <c r="H27" s="98"/>
      <c r="I27" s="38" t="s">
        <v>19</v>
      </c>
      <c r="J27" s="40" t="s">
        <v>70</v>
      </c>
      <c r="K27" s="40"/>
      <c r="N27" s="38" t="s">
        <v>24</v>
      </c>
      <c r="O27" s="40" t="s">
        <v>71</v>
      </c>
      <c r="P27" s="40"/>
      <c r="Q27" s="40"/>
      <c r="X27" s="44" t="s">
        <v>68</v>
      </c>
      <c r="Y27" s="48">
        <f>AD23+AE23+AF23+AG23+AH23+AI23+AJ23</f>
        <v>72</v>
      </c>
    </row>
    <row r="28" spans="1:44" ht="15.75" thickBot="1">
      <c r="I28" s="38" t="s">
        <v>20</v>
      </c>
      <c r="J28" s="40" t="s">
        <v>73</v>
      </c>
      <c r="K28" s="40"/>
      <c r="N28" s="38" t="s">
        <v>17</v>
      </c>
      <c r="O28" s="40" t="s">
        <v>74</v>
      </c>
      <c r="P28" s="40"/>
      <c r="Q28" s="40"/>
      <c r="X28" s="45" t="s">
        <v>124</v>
      </c>
      <c r="Y28" s="49">
        <f>AN23</f>
        <v>162</v>
      </c>
    </row>
    <row r="29" spans="1:44">
      <c r="I29" s="38" t="s">
        <v>21</v>
      </c>
      <c r="J29" s="40" t="s">
        <v>75</v>
      </c>
      <c r="K29" s="40"/>
      <c r="N29" s="52"/>
      <c r="X29" s="52"/>
    </row>
    <row r="30" spans="1:44">
      <c r="N30" s="52"/>
      <c r="X30" s="52"/>
    </row>
    <row r="31" spans="1:44">
      <c r="N31" s="52"/>
      <c r="X31" s="52"/>
    </row>
    <row r="32" spans="1:44">
      <c r="N32" s="52"/>
      <c r="X32" s="52"/>
    </row>
    <row r="33" spans="14:24">
      <c r="N33" s="52"/>
      <c r="X33" s="52"/>
    </row>
    <row r="34" spans="14:24">
      <c r="N34" s="52"/>
      <c r="X34" s="52"/>
    </row>
    <row r="35" spans="14:24">
      <c r="N35" s="52"/>
      <c r="X35" s="52"/>
    </row>
    <row r="36" spans="14:24">
      <c r="N36" s="52"/>
      <c r="X36" s="52"/>
    </row>
    <row r="37" spans="14:24">
      <c r="N37" s="52"/>
      <c r="X37" s="52"/>
    </row>
    <row r="38" spans="14:24">
      <c r="N38" s="52"/>
      <c r="X38" s="52"/>
    </row>
    <row r="39" spans="14:24">
      <c r="N39" s="52"/>
      <c r="X39" s="52"/>
    </row>
    <row r="40" spans="14:24">
      <c r="N40" s="52"/>
      <c r="X40" s="52"/>
    </row>
    <row r="41" spans="14:24">
      <c r="N41" s="52"/>
      <c r="X41" s="52"/>
    </row>
    <row r="42" spans="14:24">
      <c r="N42" s="52"/>
      <c r="X42" s="52"/>
    </row>
    <row r="43" spans="14:24">
      <c r="N43" s="52"/>
      <c r="X43" s="52"/>
    </row>
    <row r="44" spans="14:24">
      <c r="N44" s="52"/>
      <c r="X44" s="52"/>
    </row>
    <row r="45" spans="14:24">
      <c r="N45" s="52"/>
      <c r="X45" s="52"/>
    </row>
    <row r="46" spans="14:24">
      <c r="N46" s="52"/>
      <c r="X46" s="52"/>
    </row>
    <row r="47" spans="14:24">
      <c r="N47" s="52"/>
      <c r="X47" s="52"/>
    </row>
    <row r="48" spans="14:24">
      <c r="N48" s="52"/>
      <c r="X48" s="52"/>
    </row>
    <row r="49" spans="14:24">
      <c r="N49" s="52"/>
      <c r="X49" s="52"/>
    </row>
    <row r="50" spans="14:24">
      <c r="N50" s="52"/>
      <c r="X50" s="52"/>
    </row>
    <row r="51" spans="14:24">
      <c r="N51" s="52"/>
      <c r="X51" s="52"/>
    </row>
    <row r="52" spans="14:24">
      <c r="N52" s="52"/>
      <c r="X52" s="52"/>
    </row>
    <row r="53" spans="14:24">
      <c r="N53" s="52"/>
      <c r="X53" s="52"/>
    </row>
    <row r="54" spans="14:24">
      <c r="N54" s="52"/>
      <c r="X54" s="52"/>
    </row>
    <row r="55" spans="14:24">
      <c r="N55" s="52"/>
      <c r="X55" s="52"/>
    </row>
    <row r="56" spans="14:24">
      <c r="N56" s="52"/>
      <c r="X56" s="52"/>
    </row>
    <row r="57" spans="14:24">
      <c r="N57" s="52"/>
      <c r="X57" s="52"/>
    </row>
    <row r="58" spans="14:24">
      <c r="N58" s="52"/>
      <c r="X58" s="52"/>
    </row>
    <row r="59" spans="14:24">
      <c r="N59" s="52"/>
      <c r="X59" s="52"/>
    </row>
    <row r="60" spans="14:24">
      <c r="N60" s="52"/>
      <c r="X60" s="52"/>
    </row>
    <row r="61" spans="14:24">
      <c r="N61" s="52"/>
      <c r="X61" s="52"/>
    </row>
    <row r="62" spans="14:24">
      <c r="N62" s="52"/>
      <c r="X62" s="52"/>
    </row>
    <row r="63" spans="14:24">
      <c r="N63" s="52"/>
      <c r="X63" s="52"/>
    </row>
    <row r="64" spans="14:24">
      <c r="N64" s="52"/>
      <c r="X64" s="52"/>
    </row>
    <row r="65" spans="14:24">
      <c r="N65" s="52"/>
      <c r="X65" s="52"/>
    </row>
    <row r="66" spans="14:24">
      <c r="N66" s="52"/>
      <c r="X66" s="52"/>
    </row>
    <row r="67" spans="14:24">
      <c r="N67" s="52"/>
      <c r="X67" s="52"/>
    </row>
    <row r="68" spans="14:24">
      <c r="N68" s="52"/>
      <c r="X68" s="52"/>
    </row>
    <row r="69" spans="14:24">
      <c r="N69" s="52"/>
      <c r="X69" s="52"/>
    </row>
    <row r="70" spans="14:24">
      <c r="N70" s="52"/>
      <c r="X70" s="52"/>
    </row>
    <row r="71" spans="14:24">
      <c r="N71" s="52"/>
      <c r="X71" s="52"/>
    </row>
    <row r="72" spans="14:24">
      <c r="N72" s="52"/>
      <c r="X72" s="52"/>
    </row>
    <row r="73" spans="14:24">
      <c r="N73" s="52"/>
      <c r="X73" s="52"/>
    </row>
    <row r="74" spans="14:24">
      <c r="N74" s="52"/>
      <c r="X74" s="52"/>
    </row>
    <row r="75" spans="14:24">
      <c r="N75" s="52"/>
      <c r="X75" s="52"/>
    </row>
    <row r="76" spans="14:24">
      <c r="N76" s="52"/>
      <c r="X76" s="52"/>
    </row>
    <row r="77" spans="14:24">
      <c r="N77" s="52"/>
      <c r="X77" s="52"/>
    </row>
    <row r="78" spans="14:24">
      <c r="N78" s="52"/>
      <c r="X78" s="52"/>
    </row>
    <row r="79" spans="14:24">
      <c r="N79" s="52"/>
      <c r="X79" s="52"/>
    </row>
    <row r="80" spans="14:24">
      <c r="N80" s="52"/>
      <c r="X80" s="52"/>
    </row>
    <row r="81" spans="14:24">
      <c r="N81" s="52"/>
      <c r="X81" s="52"/>
    </row>
    <row r="82" spans="14:24">
      <c r="N82" s="52"/>
      <c r="X82" s="52"/>
    </row>
    <row r="83" spans="14:24">
      <c r="N83" s="52"/>
      <c r="X83" s="52"/>
    </row>
    <row r="84" spans="14:24">
      <c r="N84" s="52"/>
      <c r="X84" s="52"/>
    </row>
    <row r="85" spans="14:24">
      <c r="N85" s="52"/>
      <c r="X85" s="52"/>
    </row>
    <row r="86" spans="14:24">
      <c r="N86" s="52"/>
      <c r="X86" s="52"/>
    </row>
    <row r="87" spans="14:24">
      <c r="N87" s="52"/>
      <c r="X87" s="52"/>
    </row>
    <row r="88" spans="14:24">
      <c r="N88" s="52"/>
      <c r="X88" s="52"/>
    </row>
    <row r="89" spans="14:24">
      <c r="N89" s="52"/>
      <c r="X89" s="52"/>
    </row>
    <row r="90" spans="14:24">
      <c r="N90" s="52"/>
      <c r="X90" s="52"/>
    </row>
    <row r="91" spans="14:24">
      <c r="N91" s="52"/>
      <c r="X91" s="52"/>
    </row>
    <row r="92" spans="14:24">
      <c r="N92" s="52"/>
      <c r="X92" s="52"/>
    </row>
    <row r="93" spans="14:24">
      <c r="N93" s="52"/>
      <c r="X93" s="52"/>
    </row>
    <row r="94" spans="14:24">
      <c r="N94" s="52"/>
      <c r="X94" s="52"/>
    </row>
    <row r="95" spans="14:24">
      <c r="N95" s="52"/>
      <c r="X95" s="52"/>
    </row>
    <row r="96" spans="14:24">
      <c r="N96" s="52"/>
      <c r="X96" s="52"/>
    </row>
    <row r="97" spans="14:24">
      <c r="N97" s="52"/>
      <c r="X97" s="52"/>
    </row>
    <row r="98" spans="14:24">
      <c r="N98" s="52"/>
      <c r="X98" s="52"/>
    </row>
    <row r="99" spans="14:24">
      <c r="N99" s="52"/>
      <c r="X99" s="52"/>
    </row>
    <row r="100" spans="14:24">
      <c r="N100" s="52"/>
      <c r="X100" s="52"/>
    </row>
    <row r="101" spans="14:24">
      <c r="N101" s="52"/>
      <c r="X101" s="52"/>
    </row>
    <row r="102" spans="14:24">
      <c r="N102" s="52"/>
      <c r="X102" s="52"/>
    </row>
    <row r="103" spans="14:24">
      <c r="N103" s="52"/>
      <c r="X103" s="52"/>
    </row>
    <row r="104" spans="14:24">
      <c r="N104" s="52"/>
      <c r="X104" s="52"/>
    </row>
    <row r="105" spans="14:24">
      <c r="N105" s="52"/>
      <c r="X105" s="52"/>
    </row>
    <row r="106" spans="14:24">
      <c r="N106" s="52"/>
      <c r="X106" s="52"/>
    </row>
    <row r="107" spans="14:24">
      <c r="N107" s="52"/>
      <c r="X107" s="52"/>
    </row>
    <row r="108" spans="14:24">
      <c r="N108" s="52"/>
      <c r="X108" s="52"/>
    </row>
    <row r="109" spans="14:24">
      <c r="N109" s="52"/>
      <c r="X109" s="52"/>
    </row>
    <row r="110" spans="14:24">
      <c r="N110" s="52"/>
      <c r="X110" s="52"/>
    </row>
    <row r="111" spans="14:24">
      <c r="N111" s="52"/>
      <c r="X111" s="52"/>
    </row>
    <row r="112" spans="14:24">
      <c r="N112" s="52"/>
      <c r="X112" s="52"/>
    </row>
    <row r="113" spans="14:24">
      <c r="N113" s="52"/>
      <c r="X113" s="52"/>
    </row>
    <row r="114" spans="14:24">
      <c r="N114" s="52"/>
      <c r="X114" s="52"/>
    </row>
    <row r="115" spans="14:24">
      <c r="N115" s="52"/>
      <c r="X115" s="52"/>
    </row>
    <row r="116" spans="14:24">
      <c r="N116" s="52"/>
      <c r="X116" s="52"/>
    </row>
    <row r="117" spans="14:24">
      <c r="N117" s="52"/>
      <c r="X117" s="52"/>
    </row>
    <row r="118" spans="14:24">
      <c r="N118" s="52"/>
      <c r="X118" s="52"/>
    </row>
    <row r="119" spans="14:24">
      <c r="N119" s="52"/>
      <c r="X119" s="52"/>
    </row>
    <row r="120" spans="14:24">
      <c r="N120" s="52"/>
      <c r="X120" s="52"/>
    </row>
    <row r="121" spans="14:24">
      <c r="N121" s="52"/>
      <c r="X121" s="52"/>
    </row>
    <row r="122" spans="14:24">
      <c r="N122" s="52"/>
      <c r="X122" s="52"/>
    </row>
    <row r="123" spans="14:24">
      <c r="N123" s="52"/>
      <c r="X123" s="52"/>
    </row>
    <row r="124" spans="14:24">
      <c r="N124" s="52"/>
      <c r="X124" s="52"/>
    </row>
    <row r="125" spans="14:24">
      <c r="N125" s="52"/>
      <c r="X125" s="52"/>
    </row>
    <row r="126" spans="14:24">
      <c r="N126" s="52"/>
      <c r="X126" s="52"/>
    </row>
  </sheetData>
  <mergeCells count="23">
    <mergeCell ref="AD2:AF2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1:D1"/>
    <mergeCell ref="B2:D2"/>
    <mergeCell ref="E2:N2"/>
    <mergeCell ref="O2:X2"/>
    <mergeCell ref="Z2:AC2"/>
    <mergeCell ref="B26:H26"/>
    <mergeCell ref="B27:H27"/>
    <mergeCell ref="AN13:AR13"/>
    <mergeCell ref="AN15:AR15"/>
    <mergeCell ref="AN16:AR16"/>
    <mergeCell ref="AN17:AR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R139"/>
  <sheetViews>
    <sheetView workbookViewId="0">
      <selection sqref="A1:D1"/>
    </sheetView>
  </sheetViews>
  <sheetFormatPr baseColWidth="10" defaultColWidth="11.42578125" defaultRowHeight="15"/>
  <cols>
    <col min="1" max="1" width="9.28515625" style="52" customWidth="1"/>
    <col min="2" max="2" width="3.85546875" style="52" customWidth="1"/>
    <col min="3" max="3" width="3.140625" style="52" customWidth="1"/>
    <col min="4" max="4" width="5.140625" style="52" customWidth="1"/>
    <col min="5" max="8" width="3.85546875" style="52" customWidth="1"/>
    <col min="9" max="9" width="3.28515625" style="52" customWidth="1"/>
    <col min="10" max="10" width="3" style="52" customWidth="1"/>
    <col min="11" max="11" width="2.7109375" style="52" customWidth="1"/>
    <col min="12" max="13" width="3.42578125" style="52" customWidth="1"/>
    <col min="14" max="14" width="5.140625" style="18" customWidth="1"/>
    <col min="15" max="18" width="3.85546875" style="52" customWidth="1"/>
    <col min="19" max="19" width="3.28515625" style="52" customWidth="1"/>
    <col min="20" max="20" width="3" style="52" customWidth="1"/>
    <col min="21" max="21" width="2.7109375" style="52" customWidth="1"/>
    <col min="22" max="22" width="3.42578125" style="52" customWidth="1"/>
    <col min="23" max="23" width="3.28515625" style="52" customWidth="1"/>
    <col min="24" max="24" width="4.7109375" style="18" customWidth="1"/>
    <col min="25" max="25" width="11.42578125" style="52"/>
    <col min="26" max="27" width="4.42578125" style="52" customWidth="1"/>
    <col min="28" max="28" width="4.28515625" style="52" customWidth="1"/>
    <col min="29" max="29" width="3" style="52" customWidth="1"/>
    <col min="30" max="30" width="5.42578125" style="52" customWidth="1"/>
    <col min="31" max="31" width="3.28515625" style="52" customWidth="1"/>
    <col min="32" max="32" width="3" style="52" customWidth="1"/>
    <col min="33" max="33" width="4.42578125" style="52" customWidth="1"/>
    <col min="34" max="34" width="5.85546875" style="52" customWidth="1"/>
    <col min="35" max="35" width="4.42578125" style="52" customWidth="1"/>
    <col min="36" max="36" width="4.140625" style="52" customWidth="1"/>
    <col min="37" max="37" width="4.7109375" style="52" customWidth="1"/>
    <col min="38" max="38" width="5.42578125" style="52" customWidth="1"/>
    <col min="39" max="39" width="4.140625" style="52" customWidth="1"/>
    <col min="40" max="40" width="22.85546875" style="52" customWidth="1"/>
    <col min="41" max="16384" width="11.42578125" style="52"/>
  </cols>
  <sheetData>
    <row r="1" spans="1:44" ht="15.75" thickBot="1">
      <c r="A1" s="104" t="s">
        <v>243</v>
      </c>
      <c r="B1" s="104"/>
      <c r="C1" s="104"/>
      <c r="D1" s="104"/>
      <c r="N1" s="57"/>
      <c r="X1" s="57"/>
    </row>
    <row r="2" spans="1:44" ht="15.75" thickBot="1">
      <c r="A2" s="53" t="s">
        <v>125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52" t="s">
        <v>92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I2" s="101" t="s">
        <v>8</v>
      </c>
      <c r="AJ2" s="102"/>
      <c r="AK2" s="57"/>
      <c r="AL2" s="57"/>
      <c r="AM2" s="57"/>
      <c r="AN2" s="8"/>
    </row>
    <row r="3" spans="1:44" ht="15.75" thickBot="1">
      <c r="A3" s="53" t="s">
        <v>9</v>
      </c>
      <c r="B3" s="53" t="s">
        <v>10</v>
      </c>
      <c r="C3" s="56" t="s">
        <v>11</v>
      </c>
      <c r="D3" s="54" t="s">
        <v>12</v>
      </c>
      <c r="E3" s="53" t="s">
        <v>13</v>
      </c>
      <c r="F3" s="56" t="s">
        <v>14</v>
      </c>
      <c r="G3" s="56" t="s">
        <v>15</v>
      </c>
      <c r="H3" s="56" t="s">
        <v>16</v>
      </c>
      <c r="I3" s="9" t="s">
        <v>17</v>
      </c>
      <c r="J3" s="53" t="s">
        <v>18</v>
      </c>
      <c r="K3" s="56" t="s">
        <v>19</v>
      </c>
      <c r="L3" s="56" t="s">
        <v>20</v>
      </c>
      <c r="M3" s="54" t="s">
        <v>21</v>
      </c>
      <c r="N3" s="4" t="s">
        <v>22</v>
      </c>
      <c r="O3" s="53" t="s">
        <v>13</v>
      </c>
      <c r="P3" s="56" t="s">
        <v>14</v>
      </c>
      <c r="Q3" s="56" t="s">
        <v>15</v>
      </c>
      <c r="R3" s="56" t="s">
        <v>16</v>
      </c>
      <c r="S3" s="56" t="s">
        <v>17</v>
      </c>
      <c r="T3" s="53" t="s">
        <v>18</v>
      </c>
      <c r="U3" s="56" t="s">
        <v>19</v>
      </c>
      <c r="V3" s="56" t="s">
        <v>20</v>
      </c>
      <c r="W3" s="54" t="s">
        <v>21</v>
      </c>
      <c r="X3" s="4" t="s">
        <v>22</v>
      </c>
      <c r="Z3" s="53" t="s">
        <v>23</v>
      </c>
      <c r="AA3" s="56" t="s">
        <v>24</v>
      </c>
      <c r="AB3" s="56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3" t="s">
        <v>30</v>
      </c>
      <c r="AJ3" s="54" t="s">
        <v>31</v>
      </c>
      <c r="AK3" s="54" t="s">
        <v>32</v>
      </c>
      <c r="AL3" s="4" t="s">
        <v>33</v>
      </c>
      <c r="AM3" s="54" t="s">
        <v>34</v>
      </c>
      <c r="AN3" s="4" t="s">
        <v>35</v>
      </c>
    </row>
    <row r="4" spans="1:44">
      <c r="A4" s="52">
        <v>1</v>
      </c>
      <c r="B4" s="12">
        <v>80</v>
      </c>
      <c r="C4" s="57">
        <v>29</v>
      </c>
      <c r="D4" s="13">
        <v>27</v>
      </c>
      <c r="E4" s="14">
        <v>2</v>
      </c>
      <c r="F4" s="15">
        <v>2</v>
      </c>
      <c r="G4" s="15">
        <v>2</v>
      </c>
      <c r="H4" s="15">
        <v>2</v>
      </c>
      <c r="I4" s="16">
        <v>2</v>
      </c>
      <c r="J4" s="17">
        <v>1</v>
      </c>
      <c r="K4" s="17"/>
      <c r="L4" s="17">
        <v>1</v>
      </c>
      <c r="M4" s="17"/>
      <c r="N4" s="18">
        <v>2</v>
      </c>
      <c r="O4" s="12"/>
      <c r="P4" s="57"/>
      <c r="Q4" s="57"/>
      <c r="R4" s="57"/>
      <c r="S4" s="57"/>
      <c r="T4" s="12"/>
      <c r="U4" s="57"/>
      <c r="V4" s="57"/>
      <c r="W4" s="13"/>
      <c r="Z4" s="12"/>
      <c r="AA4" s="57"/>
      <c r="AB4" s="57"/>
      <c r="AC4" s="19"/>
      <c r="AD4" s="14"/>
      <c r="AE4" s="20"/>
      <c r="AF4" s="21"/>
      <c r="AG4" s="18"/>
      <c r="AH4" s="18"/>
      <c r="AI4" s="14"/>
      <c r="AJ4" s="21"/>
      <c r="AK4" s="19"/>
      <c r="AL4" s="18"/>
      <c r="AM4" s="19"/>
      <c r="AN4" s="99"/>
      <c r="AO4" s="100"/>
      <c r="AP4" s="100"/>
      <c r="AQ4" s="100"/>
      <c r="AR4" s="100"/>
    </row>
    <row r="5" spans="1:44">
      <c r="A5" s="52">
        <v>2</v>
      </c>
      <c r="B5" s="12" t="s">
        <v>50</v>
      </c>
      <c r="C5" s="57" t="s">
        <v>50</v>
      </c>
      <c r="D5" s="13" t="s">
        <v>50</v>
      </c>
      <c r="E5" s="12">
        <v>2</v>
      </c>
      <c r="F5" s="17">
        <v>2</v>
      </c>
      <c r="G5" s="17">
        <v>1</v>
      </c>
      <c r="H5" s="17">
        <v>2</v>
      </c>
      <c r="I5" s="22">
        <v>2</v>
      </c>
      <c r="J5" s="57"/>
      <c r="K5" s="17">
        <v>2</v>
      </c>
      <c r="L5" s="17"/>
      <c r="M5" s="17"/>
      <c r="N5" s="18">
        <v>2</v>
      </c>
      <c r="O5" s="12"/>
      <c r="P5" s="17"/>
      <c r="Q5" s="17"/>
      <c r="R5" s="17"/>
      <c r="S5" s="17"/>
      <c r="T5" s="12"/>
      <c r="U5" s="57"/>
      <c r="V5" s="17"/>
      <c r="W5" s="13"/>
      <c r="Z5" s="12"/>
      <c r="AA5" s="57"/>
      <c r="AB5" s="57"/>
      <c r="AC5" s="18"/>
      <c r="AD5" s="12">
        <v>1</v>
      </c>
      <c r="AE5" s="57"/>
      <c r="AF5" s="13"/>
      <c r="AG5" s="18"/>
      <c r="AH5" s="18"/>
      <c r="AI5" s="12">
        <v>3</v>
      </c>
      <c r="AJ5" s="13">
        <v>2</v>
      </c>
      <c r="AK5" s="18"/>
      <c r="AL5" s="18"/>
      <c r="AM5" s="18"/>
      <c r="AN5" s="99"/>
      <c r="AO5" s="100"/>
      <c r="AP5" s="100"/>
      <c r="AQ5" s="100"/>
      <c r="AR5" s="100"/>
    </row>
    <row r="6" spans="1:44">
      <c r="A6" s="52">
        <v>3</v>
      </c>
      <c r="B6" s="12">
        <v>46</v>
      </c>
      <c r="C6" s="57">
        <v>26</v>
      </c>
      <c r="D6" s="13">
        <v>26</v>
      </c>
      <c r="E6" s="12">
        <v>1</v>
      </c>
      <c r="F6" s="17"/>
      <c r="G6" s="17"/>
      <c r="H6" s="17"/>
      <c r="I6" s="22"/>
      <c r="J6" s="57"/>
      <c r="K6" s="17"/>
      <c r="L6" s="57">
        <v>1</v>
      </c>
      <c r="M6" s="57"/>
      <c r="N6" s="18">
        <v>1</v>
      </c>
      <c r="O6" s="12"/>
      <c r="P6" s="57"/>
      <c r="Q6" s="57"/>
      <c r="R6" s="57"/>
      <c r="S6" s="57"/>
      <c r="T6" s="12"/>
      <c r="U6" s="57"/>
      <c r="V6" s="57"/>
      <c r="W6" s="13"/>
      <c r="Y6" s="52">
        <v>1</v>
      </c>
      <c r="Z6" s="12"/>
      <c r="AA6" s="57"/>
      <c r="AB6" s="57"/>
      <c r="AC6" s="18"/>
      <c r="AD6" s="12"/>
      <c r="AE6" s="57"/>
      <c r="AF6" s="13"/>
      <c r="AG6" s="18"/>
      <c r="AH6" s="18"/>
      <c r="AI6" s="12"/>
      <c r="AJ6" s="13"/>
      <c r="AK6" s="18"/>
      <c r="AL6" s="18"/>
      <c r="AM6" s="18"/>
      <c r="AN6" s="99" t="s">
        <v>126</v>
      </c>
      <c r="AO6" s="100"/>
      <c r="AP6" s="100"/>
      <c r="AQ6" s="100"/>
      <c r="AR6" s="100"/>
    </row>
    <row r="7" spans="1:44">
      <c r="A7" s="52">
        <v>4</v>
      </c>
      <c r="B7" s="12">
        <v>48</v>
      </c>
      <c r="C7" s="17">
        <v>33</v>
      </c>
      <c r="D7" s="13">
        <v>27</v>
      </c>
      <c r="E7" s="12"/>
      <c r="F7" s="17"/>
      <c r="G7" s="17">
        <v>1</v>
      </c>
      <c r="H7" s="17">
        <v>1</v>
      </c>
      <c r="I7" s="22">
        <v>1</v>
      </c>
      <c r="J7" s="57">
        <v>1</v>
      </c>
      <c r="K7" s="17">
        <v>1</v>
      </c>
      <c r="L7" s="57">
        <v>1</v>
      </c>
      <c r="M7" s="57"/>
      <c r="N7" s="18">
        <v>3</v>
      </c>
      <c r="O7" s="12"/>
      <c r="P7" s="57"/>
      <c r="Q7" s="57"/>
      <c r="R7" s="57"/>
      <c r="S7" s="57"/>
      <c r="T7" s="12"/>
      <c r="U7" s="57"/>
      <c r="V7" s="57"/>
      <c r="W7" s="13"/>
      <c r="Z7" s="12">
        <v>1</v>
      </c>
      <c r="AA7" s="57"/>
      <c r="AB7" s="57">
        <v>1</v>
      </c>
      <c r="AC7" s="18">
        <v>1</v>
      </c>
      <c r="AD7" s="12">
        <v>3</v>
      </c>
      <c r="AE7" s="57"/>
      <c r="AF7" s="13">
        <v>1</v>
      </c>
      <c r="AG7" s="18"/>
      <c r="AH7" s="18"/>
      <c r="AI7" s="12">
        <v>2</v>
      </c>
      <c r="AJ7" s="13"/>
      <c r="AK7" s="18"/>
      <c r="AL7" s="18"/>
      <c r="AM7" s="18"/>
      <c r="AN7" s="99" t="s">
        <v>82</v>
      </c>
      <c r="AO7" s="100"/>
      <c r="AP7" s="100"/>
      <c r="AQ7" s="100"/>
      <c r="AR7" s="100"/>
    </row>
    <row r="8" spans="1:44">
      <c r="A8" s="52">
        <v>5</v>
      </c>
      <c r="B8" s="12" t="s">
        <v>50</v>
      </c>
      <c r="C8" s="57" t="s">
        <v>50</v>
      </c>
      <c r="D8" s="13" t="s">
        <v>50</v>
      </c>
      <c r="E8" s="12">
        <v>2</v>
      </c>
      <c r="F8" s="57">
        <v>2</v>
      </c>
      <c r="G8" s="57">
        <v>2</v>
      </c>
      <c r="H8" s="57">
        <v>2</v>
      </c>
      <c r="I8" s="13">
        <v>3</v>
      </c>
      <c r="J8" s="57"/>
      <c r="K8" s="17">
        <v>2</v>
      </c>
      <c r="L8" s="57">
        <v>1</v>
      </c>
      <c r="M8" s="57"/>
      <c r="N8" s="18">
        <v>3</v>
      </c>
      <c r="O8" s="12"/>
      <c r="P8" s="57"/>
      <c r="Q8" s="57"/>
      <c r="R8" s="57"/>
      <c r="S8" s="57"/>
      <c r="T8" s="12"/>
      <c r="U8" s="57"/>
      <c r="V8" s="57"/>
      <c r="W8" s="13"/>
      <c r="Z8" s="12"/>
      <c r="AA8" s="57"/>
      <c r="AB8" s="57"/>
      <c r="AC8" s="18"/>
      <c r="AD8" s="12">
        <v>4</v>
      </c>
      <c r="AE8" s="57">
        <v>1</v>
      </c>
      <c r="AF8" s="13"/>
      <c r="AG8" s="18">
        <v>2</v>
      </c>
      <c r="AH8" s="18"/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52">
        <v>6</v>
      </c>
      <c r="B9" s="12">
        <v>79</v>
      </c>
      <c r="C9" s="57">
        <v>28</v>
      </c>
      <c r="D9" s="13">
        <v>27</v>
      </c>
      <c r="E9" s="12">
        <v>3</v>
      </c>
      <c r="F9" s="57">
        <v>3</v>
      </c>
      <c r="G9" s="57">
        <v>2</v>
      </c>
      <c r="H9" s="57">
        <v>2</v>
      </c>
      <c r="I9" s="13">
        <v>3</v>
      </c>
      <c r="J9" s="57">
        <v>1</v>
      </c>
      <c r="K9" s="57"/>
      <c r="L9" s="57">
        <v>2</v>
      </c>
      <c r="M9" s="57"/>
      <c r="N9" s="18">
        <v>3</v>
      </c>
      <c r="O9" s="12"/>
      <c r="P9" s="57"/>
      <c r="Q9" s="57"/>
      <c r="R9" s="57"/>
      <c r="S9" s="57"/>
      <c r="T9" s="12"/>
      <c r="U9" s="57"/>
      <c r="V9" s="57"/>
      <c r="W9" s="13"/>
      <c r="Z9" s="12"/>
      <c r="AA9" s="57"/>
      <c r="AB9" s="57"/>
      <c r="AC9" s="18"/>
      <c r="AD9" s="12"/>
      <c r="AE9" s="57">
        <v>1</v>
      </c>
      <c r="AF9" s="13"/>
      <c r="AG9" s="18">
        <v>1</v>
      </c>
      <c r="AH9" s="18"/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52">
        <v>7</v>
      </c>
      <c r="B10" s="12">
        <v>60</v>
      </c>
      <c r="C10" s="57">
        <v>27</v>
      </c>
      <c r="D10" s="13">
        <v>24</v>
      </c>
      <c r="E10" s="12">
        <v>1</v>
      </c>
      <c r="F10" s="57">
        <v>1</v>
      </c>
      <c r="G10" s="57">
        <v>1</v>
      </c>
      <c r="H10" s="57">
        <v>1</v>
      </c>
      <c r="I10" s="13">
        <v>1</v>
      </c>
      <c r="J10" s="57">
        <v>1</v>
      </c>
      <c r="K10" s="57"/>
      <c r="L10" s="57"/>
      <c r="M10" s="57"/>
      <c r="N10" s="18">
        <v>1</v>
      </c>
      <c r="O10" s="12"/>
      <c r="P10" s="57"/>
      <c r="Q10" s="57"/>
      <c r="R10" s="57"/>
      <c r="S10" s="57"/>
      <c r="T10" s="12"/>
      <c r="U10" s="57"/>
      <c r="V10" s="57"/>
      <c r="W10" s="13"/>
      <c r="Z10" s="12">
        <v>1</v>
      </c>
      <c r="AA10" s="57">
        <v>1</v>
      </c>
      <c r="AB10" s="57">
        <v>1</v>
      </c>
      <c r="AC10" s="18">
        <v>1</v>
      </c>
      <c r="AD10" s="12">
        <v>5</v>
      </c>
      <c r="AE10" s="57">
        <v>1</v>
      </c>
      <c r="AF10" s="13"/>
      <c r="AG10" s="18">
        <v>3</v>
      </c>
      <c r="AH10" s="18"/>
      <c r="AI10" s="12"/>
      <c r="AJ10" s="13">
        <v>3</v>
      </c>
      <c r="AK10" s="18"/>
      <c r="AL10" s="18"/>
      <c r="AM10" s="18"/>
      <c r="AN10" s="99" t="s">
        <v>127</v>
      </c>
      <c r="AO10" s="100"/>
      <c r="AP10" s="100"/>
      <c r="AQ10" s="100"/>
      <c r="AR10" s="100"/>
    </row>
    <row r="11" spans="1:44">
      <c r="A11" s="52">
        <v>8</v>
      </c>
      <c r="B11" s="12">
        <v>55</v>
      </c>
      <c r="C11" s="57">
        <v>29</v>
      </c>
      <c r="D11" s="13">
        <v>23</v>
      </c>
      <c r="E11" s="12">
        <v>1</v>
      </c>
      <c r="F11" s="57">
        <v>1</v>
      </c>
      <c r="G11" s="57">
        <v>1</v>
      </c>
      <c r="H11" s="57">
        <v>1</v>
      </c>
      <c r="I11" s="13">
        <v>1</v>
      </c>
      <c r="J11" s="57"/>
      <c r="K11" s="57">
        <v>1</v>
      </c>
      <c r="L11" s="57"/>
      <c r="M11" s="57"/>
      <c r="N11" s="18">
        <v>1</v>
      </c>
      <c r="O11" s="12"/>
      <c r="P11" s="57"/>
      <c r="Q11" s="57"/>
      <c r="R11" s="57"/>
      <c r="S11" s="57"/>
      <c r="T11" s="12"/>
      <c r="U11" s="57"/>
      <c r="V11" s="57"/>
      <c r="W11" s="13"/>
      <c r="Z11" s="12"/>
      <c r="AA11" s="57"/>
      <c r="AB11" s="57"/>
      <c r="AC11" s="18"/>
      <c r="AD11" s="12">
        <v>1</v>
      </c>
      <c r="AE11" s="57"/>
      <c r="AF11" s="13"/>
      <c r="AG11" s="18"/>
      <c r="AH11" s="18"/>
      <c r="AI11" s="12"/>
      <c r="AJ11" s="13"/>
      <c r="AK11" s="18"/>
      <c r="AL11" s="18"/>
      <c r="AM11" s="18"/>
      <c r="AN11" s="99"/>
      <c r="AO11" s="100"/>
      <c r="AP11" s="100"/>
      <c r="AQ11" s="100"/>
      <c r="AR11" s="100"/>
    </row>
    <row r="12" spans="1:44">
      <c r="A12" s="52">
        <v>9</v>
      </c>
      <c r="B12" s="12">
        <v>44</v>
      </c>
      <c r="C12" s="57">
        <v>28</v>
      </c>
      <c r="D12" s="13">
        <v>23</v>
      </c>
      <c r="E12" s="12">
        <v>1</v>
      </c>
      <c r="F12" s="57">
        <v>1</v>
      </c>
      <c r="G12" s="57">
        <v>1</v>
      </c>
      <c r="H12" s="57">
        <v>1</v>
      </c>
      <c r="I12" s="13">
        <v>1</v>
      </c>
      <c r="J12" s="57"/>
      <c r="K12" s="57"/>
      <c r="L12" s="57">
        <v>1</v>
      </c>
      <c r="M12" s="57"/>
      <c r="N12" s="18">
        <v>1</v>
      </c>
      <c r="O12" s="12"/>
      <c r="P12" s="57"/>
      <c r="Q12" s="57"/>
      <c r="R12" s="57"/>
      <c r="S12" s="57"/>
      <c r="T12" s="12"/>
      <c r="U12" s="57"/>
      <c r="V12" s="57"/>
      <c r="W12" s="13"/>
      <c r="Z12" s="12"/>
      <c r="AA12" s="57"/>
      <c r="AB12" s="57"/>
      <c r="AC12" s="18"/>
      <c r="AD12" s="12"/>
      <c r="AE12" s="57"/>
      <c r="AF12" s="13"/>
      <c r="AG12" s="18"/>
      <c r="AH12" s="18"/>
      <c r="AI12" s="12"/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52">
        <v>10</v>
      </c>
      <c r="B13" s="12">
        <v>40</v>
      </c>
      <c r="C13" s="57">
        <v>26</v>
      </c>
      <c r="D13" s="13">
        <v>21</v>
      </c>
      <c r="E13" s="12"/>
      <c r="F13" s="57"/>
      <c r="G13" s="57"/>
      <c r="H13" s="57"/>
      <c r="I13" s="13">
        <v>1</v>
      </c>
      <c r="J13" s="57"/>
      <c r="K13" s="57">
        <v>1</v>
      </c>
      <c r="L13" s="57"/>
      <c r="M13" s="57"/>
      <c r="N13" s="18">
        <v>1</v>
      </c>
      <c r="O13" s="12"/>
      <c r="P13" s="57"/>
      <c r="Q13" s="57"/>
      <c r="R13" s="57"/>
      <c r="S13" s="57"/>
      <c r="T13" s="12"/>
      <c r="U13" s="57"/>
      <c r="V13" s="57"/>
      <c r="W13" s="13"/>
      <c r="Z13" s="12"/>
      <c r="AA13" s="57"/>
      <c r="AB13" s="57"/>
      <c r="AC13" s="18"/>
      <c r="AD13" s="12">
        <v>1</v>
      </c>
      <c r="AE13" s="57">
        <v>2</v>
      </c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52">
        <v>11</v>
      </c>
      <c r="B14" s="12">
        <v>53</v>
      </c>
      <c r="C14" s="57">
        <v>24</v>
      </c>
      <c r="D14" s="13">
        <v>24</v>
      </c>
      <c r="E14" s="12">
        <v>1</v>
      </c>
      <c r="F14" s="57">
        <v>1</v>
      </c>
      <c r="G14" s="57">
        <v>1</v>
      </c>
      <c r="H14" s="57">
        <v>1</v>
      </c>
      <c r="I14" s="13">
        <v>2</v>
      </c>
      <c r="J14" s="57">
        <v>1</v>
      </c>
      <c r="K14" s="57">
        <v>1</v>
      </c>
      <c r="L14" s="57"/>
      <c r="M14" s="57"/>
      <c r="N14" s="18">
        <v>2</v>
      </c>
      <c r="O14" s="12"/>
      <c r="P14" s="57"/>
      <c r="Q14" s="57"/>
      <c r="R14" s="57"/>
      <c r="S14" s="57"/>
      <c r="T14" s="12"/>
      <c r="U14" s="57"/>
      <c r="V14" s="57"/>
      <c r="W14" s="13"/>
      <c r="Z14" s="12"/>
      <c r="AA14" s="57"/>
      <c r="AB14" s="57"/>
      <c r="AC14" s="18"/>
      <c r="AD14" s="12">
        <v>6</v>
      </c>
      <c r="AE14" s="57"/>
      <c r="AF14" s="13"/>
      <c r="AG14" s="18">
        <v>1</v>
      </c>
      <c r="AH14" s="18"/>
      <c r="AI14" s="12">
        <v>2</v>
      </c>
      <c r="AJ14" s="13"/>
      <c r="AK14" s="18"/>
      <c r="AL14" s="18"/>
      <c r="AM14" s="18"/>
      <c r="AN14" s="99"/>
      <c r="AO14" s="100"/>
      <c r="AP14" s="100"/>
      <c r="AQ14" s="100"/>
      <c r="AR14" s="100"/>
    </row>
    <row r="15" spans="1:44">
      <c r="A15" s="52">
        <v>12</v>
      </c>
      <c r="B15" s="12">
        <v>70</v>
      </c>
      <c r="C15" s="57">
        <v>27</v>
      </c>
      <c r="D15" s="13">
        <v>26</v>
      </c>
      <c r="E15" s="12">
        <v>2</v>
      </c>
      <c r="F15" s="57">
        <v>2</v>
      </c>
      <c r="G15" s="57">
        <v>2</v>
      </c>
      <c r="H15" s="57">
        <v>2</v>
      </c>
      <c r="I15" s="13">
        <v>2</v>
      </c>
      <c r="J15" s="57"/>
      <c r="K15" s="57">
        <v>2</v>
      </c>
      <c r="L15" s="57"/>
      <c r="M15" s="57"/>
      <c r="N15" s="18">
        <v>2</v>
      </c>
      <c r="O15" s="12">
        <v>1</v>
      </c>
      <c r="P15" s="57">
        <v>1</v>
      </c>
      <c r="Q15" s="57">
        <v>1</v>
      </c>
      <c r="R15" s="57">
        <v>1</v>
      </c>
      <c r="S15" s="57">
        <v>1</v>
      </c>
      <c r="T15" s="12"/>
      <c r="U15" s="57"/>
      <c r="V15" s="57">
        <v>1</v>
      </c>
      <c r="W15" s="13"/>
      <c r="X15" s="18">
        <v>1</v>
      </c>
      <c r="Z15" s="12"/>
      <c r="AA15" s="57"/>
      <c r="AB15" s="57"/>
      <c r="AC15" s="18"/>
      <c r="AD15" s="12">
        <v>1</v>
      </c>
      <c r="AE15" s="57"/>
      <c r="AF15" s="13"/>
      <c r="AG15" s="18"/>
      <c r="AH15" s="18"/>
      <c r="AI15" s="12">
        <v>1</v>
      </c>
      <c r="AJ15" s="13"/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52">
        <v>13</v>
      </c>
      <c r="B16" s="12">
        <v>69</v>
      </c>
      <c r="C16" s="57">
        <v>34</v>
      </c>
      <c r="D16" s="13">
        <v>28</v>
      </c>
      <c r="E16" s="12">
        <v>1</v>
      </c>
      <c r="F16" s="57">
        <v>1</v>
      </c>
      <c r="G16" s="57">
        <v>1</v>
      </c>
      <c r="H16" s="57">
        <v>1</v>
      </c>
      <c r="I16" s="13">
        <v>2</v>
      </c>
      <c r="J16" s="57"/>
      <c r="K16" s="57"/>
      <c r="L16" s="57">
        <v>2</v>
      </c>
      <c r="M16" s="57"/>
      <c r="N16" s="18">
        <v>2</v>
      </c>
      <c r="O16" s="12"/>
      <c r="P16" s="57"/>
      <c r="Q16" s="57"/>
      <c r="R16" s="57"/>
      <c r="S16" s="57"/>
      <c r="T16" s="12"/>
      <c r="U16" s="57"/>
      <c r="V16" s="57"/>
      <c r="W16" s="13"/>
      <c r="Z16" s="12"/>
      <c r="AA16" s="57"/>
      <c r="AB16" s="57"/>
      <c r="AC16" s="18"/>
      <c r="AD16" s="12"/>
      <c r="AE16" s="57"/>
      <c r="AF16" s="13"/>
      <c r="AG16" s="18"/>
      <c r="AH16" s="18"/>
      <c r="AI16" s="12">
        <v>1</v>
      </c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52">
        <v>14</v>
      </c>
      <c r="B17" s="12">
        <v>58</v>
      </c>
      <c r="C17" s="57">
        <v>25</v>
      </c>
      <c r="D17" s="13">
        <v>24</v>
      </c>
      <c r="E17" s="12">
        <v>1</v>
      </c>
      <c r="F17" s="57"/>
      <c r="G17" s="57">
        <v>1</v>
      </c>
      <c r="H17" s="57"/>
      <c r="I17" s="13">
        <v>2</v>
      </c>
      <c r="J17" s="57"/>
      <c r="K17" s="57">
        <v>1</v>
      </c>
      <c r="L17" s="57">
        <v>1</v>
      </c>
      <c r="M17" s="57"/>
      <c r="N17" s="18">
        <v>2</v>
      </c>
      <c r="O17" s="12"/>
      <c r="P17" s="57">
        <v>1</v>
      </c>
      <c r="Q17" s="57">
        <v>1</v>
      </c>
      <c r="R17" s="57"/>
      <c r="S17" s="57">
        <v>1</v>
      </c>
      <c r="T17" s="12"/>
      <c r="U17" s="57">
        <v>1</v>
      </c>
      <c r="V17" s="57"/>
      <c r="W17" s="13"/>
      <c r="X17" s="18">
        <v>1</v>
      </c>
      <c r="Z17" s="12"/>
      <c r="AA17" s="57"/>
      <c r="AB17" s="57"/>
      <c r="AC17" s="18"/>
      <c r="AD17" s="12"/>
      <c r="AE17" s="57"/>
      <c r="AF17" s="13"/>
      <c r="AG17" s="18"/>
      <c r="AH17" s="18"/>
      <c r="AI17" s="12"/>
      <c r="AJ17" s="13">
        <v>3</v>
      </c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52">
        <v>15</v>
      </c>
      <c r="B18" s="12">
        <v>65</v>
      </c>
      <c r="C18" s="57">
        <v>27</v>
      </c>
      <c r="D18" s="13">
        <v>24</v>
      </c>
      <c r="E18" s="12">
        <v>1</v>
      </c>
      <c r="F18" s="57">
        <v>1</v>
      </c>
      <c r="G18" s="57">
        <v>1</v>
      </c>
      <c r="H18" s="57">
        <v>1</v>
      </c>
      <c r="I18" s="13">
        <v>1</v>
      </c>
      <c r="J18" s="57"/>
      <c r="K18" s="57"/>
      <c r="L18" s="57">
        <v>1</v>
      </c>
      <c r="M18" s="57"/>
      <c r="N18" s="18">
        <v>1</v>
      </c>
      <c r="O18" s="12">
        <v>1</v>
      </c>
      <c r="P18" s="57">
        <v>1</v>
      </c>
      <c r="Q18" s="57"/>
      <c r="R18" s="57">
        <v>1</v>
      </c>
      <c r="S18" s="57">
        <v>1</v>
      </c>
      <c r="T18" s="12"/>
      <c r="U18" s="57"/>
      <c r="V18" s="57">
        <v>1</v>
      </c>
      <c r="W18" s="13"/>
      <c r="X18" s="18">
        <v>1</v>
      </c>
      <c r="Z18" s="12"/>
      <c r="AA18" s="57"/>
      <c r="AB18" s="57"/>
      <c r="AC18" s="18"/>
      <c r="AD18" s="12"/>
      <c r="AE18" s="57"/>
      <c r="AF18" s="13"/>
      <c r="AG18" s="18">
        <v>1</v>
      </c>
      <c r="AH18" s="18"/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52">
        <v>16</v>
      </c>
      <c r="B19" s="12">
        <v>63</v>
      </c>
      <c r="C19" s="57">
        <v>35</v>
      </c>
      <c r="D19" s="13">
        <v>29</v>
      </c>
      <c r="E19" s="12">
        <v>1</v>
      </c>
      <c r="F19" s="57">
        <v>1</v>
      </c>
      <c r="G19" s="57">
        <v>1</v>
      </c>
      <c r="H19" s="57">
        <v>1</v>
      </c>
      <c r="I19" s="13">
        <v>1</v>
      </c>
      <c r="J19" s="57"/>
      <c r="K19" s="57"/>
      <c r="L19" s="57">
        <v>1</v>
      </c>
      <c r="M19" s="57"/>
      <c r="N19" s="18">
        <v>1</v>
      </c>
      <c r="O19" s="12"/>
      <c r="P19" s="57"/>
      <c r="Q19" s="57"/>
      <c r="R19" s="57"/>
      <c r="S19" s="57"/>
      <c r="T19" s="12"/>
      <c r="U19" s="57"/>
      <c r="V19" s="57"/>
      <c r="W19" s="13"/>
      <c r="Z19" s="12"/>
      <c r="AA19" s="57"/>
      <c r="AB19" s="57"/>
      <c r="AC19" s="18"/>
      <c r="AD19" s="12">
        <v>2</v>
      </c>
      <c r="AE19" s="57">
        <v>2</v>
      </c>
      <c r="AF19" s="13"/>
      <c r="AG19" s="18"/>
      <c r="AH19" s="18"/>
      <c r="AI19" s="12"/>
      <c r="AJ19" s="13">
        <v>2</v>
      </c>
      <c r="AK19" s="18">
        <v>1</v>
      </c>
      <c r="AL19" s="18"/>
      <c r="AM19" s="18"/>
      <c r="AN19" s="99"/>
      <c r="AO19" s="100"/>
      <c r="AP19" s="100"/>
      <c r="AQ19" s="100"/>
      <c r="AR19" s="100"/>
    </row>
    <row r="20" spans="1:44">
      <c r="A20" s="52">
        <v>17</v>
      </c>
      <c r="B20" s="12">
        <v>47</v>
      </c>
      <c r="C20" s="57">
        <v>24</v>
      </c>
      <c r="D20" s="13">
        <v>24</v>
      </c>
      <c r="E20" s="12">
        <v>2</v>
      </c>
      <c r="F20" s="57">
        <v>2</v>
      </c>
      <c r="G20" s="57">
        <v>2</v>
      </c>
      <c r="H20" s="57">
        <v>2</v>
      </c>
      <c r="I20" s="13">
        <v>2</v>
      </c>
      <c r="J20" s="57">
        <v>2</v>
      </c>
      <c r="K20" s="57"/>
      <c r="L20" s="57"/>
      <c r="M20" s="57"/>
      <c r="N20" s="18">
        <v>2</v>
      </c>
      <c r="O20" s="12"/>
      <c r="P20" s="57"/>
      <c r="Q20" s="57"/>
      <c r="R20" s="57"/>
      <c r="S20" s="57"/>
      <c r="T20" s="12"/>
      <c r="U20" s="57"/>
      <c r="V20" s="57"/>
      <c r="W20" s="13"/>
      <c r="Y20" s="52">
        <v>1</v>
      </c>
      <c r="Z20" s="12"/>
      <c r="AA20" s="57"/>
      <c r="AB20" s="57"/>
      <c r="AC20" s="18"/>
      <c r="AD20" s="12">
        <v>1</v>
      </c>
      <c r="AE20" s="57">
        <v>2</v>
      </c>
      <c r="AF20" s="13"/>
      <c r="AG20" s="18"/>
      <c r="AH20" s="18"/>
      <c r="AI20" s="12">
        <v>2</v>
      </c>
      <c r="AJ20" s="13"/>
      <c r="AK20" s="18"/>
      <c r="AL20" s="18">
        <v>1</v>
      </c>
      <c r="AM20" s="18"/>
      <c r="AN20" s="99"/>
      <c r="AO20" s="100"/>
      <c r="AP20" s="100"/>
      <c r="AQ20" s="100"/>
      <c r="AR20" s="100"/>
    </row>
    <row r="21" spans="1:44">
      <c r="A21" s="52">
        <v>18</v>
      </c>
      <c r="B21" s="12" t="s">
        <v>50</v>
      </c>
      <c r="C21" s="57" t="s">
        <v>50</v>
      </c>
      <c r="D21" s="13" t="s">
        <v>50</v>
      </c>
      <c r="E21" s="12">
        <v>2</v>
      </c>
      <c r="F21" s="57">
        <v>2</v>
      </c>
      <c r="G21" s="57">
        <v>2</v>
      </c>
      <c r="H21" s="57">
        <v>2</v>
      </c>
      <c r="I21" s="13">
        <v>2</v>
      </c>
      <c r="J21" s="57"/>
      <c r="K21" s="57"/>
      <c r="L21" s="57">
        <v>2</v>
      </c>
      <c r="M21" s="57"/>
      <c r="N21" s="18">
        <v>2</v>
      </c>
      <c r="O21" s="12"/>
      <c r="P21" s="57"/>
      <c r="Q21" s="57"/>
      <c r="R21" s="57"/>
      <c r="S21" s="57"/>
      <c r="T21" s="12"/>
      <c r="U21" s="57"/>
      <c r="V21" s="57"/>
      <c r="W21" s="13"/>
      <c r="Z21" s="12"/>
      <c r="AA21" s="57"/>
      <c r="AB21" s="57"/>
      <c r="AC21" s="18"/>
      <c r="AD21" s="12">
        <v>1</v>
      </c>
      <c r="AE21" s="57"/>
      <c r="AF21" s="13"/>
      <c r="AG21" s="18"/>
      <c r="AH21" s="18"/>
      <c r="AI21" s="12">
        <v>1</v>
      </c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52">
        <v>19</v>
      </c>
      <c r="B22" s="12">
        <v>34</v>
      </c>
      <c r="C22" s="57">
        <v>18</v>
      </c>
      <c r="D22" s="13">
        <v>16</v>
      </c>
      <c r="E22" s="12"/>
      <c r="F22" s="57"/>
      <c r="G22" s="57"/>
      <c r="H22" s="57"/>
      <c r="I22" s="13"/>
      <c r="J22" s="57"/>
      <c r="K22" s="57"/>
      <c r="L22" s="57"/>
      <c r="M22" s="57"/>
      <c r="O22" s="12"/>
      <c r="P22" s="57"/>
      <c r="Q22" s="57"/>
      <c r="R22" s="57"/>
      <c r="S22" s="57"/>
      <c r="T22" s="12"/>
      <c r="U22" s="57"/>
      <c r="V22" s="57"/>
      <c r="W22" s="13"/>
      <c r="Y22" s="52">
        <v>1</v>
      </c>
      <c r="Z22" s="12"/>
      <c r="AA22" s="57"/>
      <c r="AB22" s="57"/>
      <c r="AC22" s="18"/>
      <c r="AD22" s="12">
        <v>2</v>
      </c>
      <c r="AE22" s="57"/>
      <c r="AF22" s="13"/>
      <c r="AG22" s="18"/>
      <c r="AH22" s="18"/>
      <c r="AI22" s="12"/>
      <c r="AJ22" s="13"/>
      <c r="AK22" s="18"/>
      <c r="AL22" s="18"/>
      <c r="AM22" s="18"/>
      <c r="AN22" s="99" t="s">
        <v>83</v>
      </c>
      <c r="AO22" s="100"/>
      <c r="AP22" s="100"/>
      <c r="AQ22" s="100"/>
      <c r="AR22" s="100"/>
    </row>
    <row r="23" spans="1:44">
      <c r="A23" s="52">
        <v>20</v>
      </c>
      <c r="B23" s="12"/>
      <c r="C23" s="57">
        <v>43</v>
      </c>
      <c r="D23" s="13">
        <v>24</v>
      </c>
      <c r="E23" s="12">
        <v>23</v>
      </c>
      <c r="F23" s="57">
        <v>1</v>
      </c>
      <c r="G23" s="57">
        <v>1</v>
      </c>
      <c r="H23" s="57">
        <v>1</v>
      </c>
      <c r="I23" s="13">
        <v>1</v>
      </c>
      <c r="J23" s="57">
        <v>1</v>
      </c>
      <c r="K23" s="57"/>
      <c r="L23" s="57"/>
      <c r="M23" s="57"/>
      <c r="N23" s="18">
        <v>1</v>
      </c>
      <c r="O23" s="12"/>
      <c r="P23" s="57"/>
      <c r="Q23" s="57"/>
      <c r="R23" s="57"/>
      <c r="S23" s="57"/>
      <c r="T23" s="12"/>
      <c r="U23" s="57"/>
      <c r="V23" s="57"/>
      <c r="W23" s="13"/>
      <c r="Z23" s="12"/>
      <c r="AA23" s="57"/>
      <c r="AB23" s="57"/>
      <c r="AC23" s="18"/>
      <c r="AD23" s="12">
        <v>4</v>
      </c>
      <c r="AE23" s="57"/>
      <c r="AF23" s="13"/>
      <c r="AG23" s="18"/>
      <c r="AH23" s="18"/>
      <c r="AI23" s="12"/>
      <c r="AJ23" s="13"/>
      <c r="AK23" s="18"/>
      <c r="AL23" s="18"/>
      <c r="AM23" s="18"/>
      <c r="AN23" s="99"/>
      <c r="AO23" s="100"/>
      <c r="AP23" s="100"/>
      <c r="AQ23" s="100"/>
      <c r="AR23" s="100"/>
    </row>
    <row r="24" spans="1:44">
      <c r="A24" s="52">
        <v>21</v>
      </c>
      <c r="B24" s="12">
        <v>58</v>
      </c>
      <c r="C24" s="57">
        <v>30</v>
      </c>
      <c r="D24" s="13">
        <v>26</v>
      </c>
      <c r="E24" s="12"/>
      <c r="F24" s="57"/>
      <c r="G24" s="57"/>
      <c r="H24" s="57"/>
      <c r="I24" s="13">
        <v>2</v>
      </c>
      <c r="J24" s="57"/>
      <c r="K24" s="57"/>
      <c r="L24" s="57">
        <v>2</v>
      </c>
      <c r="M24" s="57"/>
      <c r="N24" s="18">
        <v>2</v>
      </c>
      <c r="O24" s="12"/>
      <c r="P24" s="57"/>
      <c r="Q24" s="57"/>
      <c r="R24" s="57"/>
      <c r="S24" s="57"/>
      <c r="T24" s="12"/>
      <c r="U24" s="57"/>
      <c r="V24" s="57"/>
      <c r="W24" s="13"/>
      <c r="Z24" s="12"/>
      <c r="AA24" s="57"/>
      <c r="AB24" s="57"/>
      <c r="AC24" s="18"/>
      <c r="AD24" s="12"/>
      <c r="AE24" s="57"/>
      <c r="AF24" s="13"/>
      <c r="AG24" s="18"/>
      <c r="AH24" s="18"/>
      <c r="AI24" s="12"/>
      <c r="AJ24" s="13">
        <v>2</v>
      </c>
      <c r="AK24" s="18">
        <v>1</v>
      </c>
      <c r="AL24" s="18"/>
      <c r="AM24" s="18"/>
      <c r="AN24" s="99"/>
      <c r="AO24" s="100"/>
      <c r="AP24" s="100"/>
      <c r="AQ24" s="100"/>
      <c r="AR24" s="100"/>
    </row>
    <row r="25" spans="1:44">
      <c r="A25" s="52">
        <v>22</v>
      </c>
      <c r="B25" s="12">
        <v>50</v>
      </c>
      <c r="C25" s="57">
        <v>30</v>
      </c>
      <c r="D25" s="13">
        <v>24</v>
      </c>
      <c r="E25" s="12">
        <v>1</v>
      </c>
      <c r="F25" s="57">
        <v>1</v>
      </c>
      <c r="G25" s="57">
        <v>1</v>
      </c>
      <c r="H25" s="57">
        <v>1</v>
      </c>
      <c r="I25" s="13">
        <v>1</v>
      </c>
      <c r="J25" s="57"/>
      <c r="K25" s="57"/>
      <c r="L25" s="57">
        <v>1</v>
      </c>
      <c r="M25" s="57"/>
      <c r="N25" s="18">
        <v>1</v>
      </c>
      <c r="O25" s="12"/>
      <c r="P25" s="57"/>
      <c r="Q25" s="57"/>
      <c r="R25" s="57"/>
      <c r="S25" s="57"/>
      <c r="T25" s="12"/>
      <c r="U25" s="57"/>
      <c r="V25" s="57"/>
      <c r="W25" s="13"/>
      <c r="Z25" s="12"/>
      <c r="AA25" s="57"/>
      <c r="AB25" s="57"/>
      <c r="AC25" s="18"/>
      <c r="AD25" s="12"/>
      <c r="AE25" s="57"/>
      <c r="AF25" s="13"/>
      <c r="AG25" s="18"/>
      <c r="AH25" s="18"/>
      <c r="AI25" s="12"/>
      <c r="AJ25" s="13"/>
      <c r="AK25" s="18"/>
      <c r="AL25" s="18"/>
      <c r="AM25" s="18"/>
      <c r="AN25" s="99"/>
      <c r="AO25" s="100"/>
      <c r="AP25" s="100"/>
      <c r="AQ25" s="100"/>
      <c r="AR25" s="100"/>
    </row>
    <row r="26" spans="1:44">
      <c r="A26" s="52">
        <v>23</v>
      </c>
      <c r="B26" s="12">
        <v>41</v>
      </c>
      <c r="C26" s="57">
        <v>26</v>
      </c>
      <c r="D26" s="13">
        <v>23</v>
      </c>
      <c r="E26" s="12"/>
      <c r="F26" s="57"/>
      <c r="G26" s="57"/>
      <c r="H26" s="57"/>
      <c r="I26" s="13">
        <v>1</v>
      </c>
      <c r="J26" s="57"/>
      <c r="K26" s="57"/>
      <c r="L26" s="57">
        <v>1</v>
      </c>
      <c r="M26" s="57"/>
      <c r="N26" s="18">
        <v>1</v>
      </c>
      <c r="O26" s="12">
        <v>1</v>
      </c>
      <c r="P26" s="57">
        <v>1</v>
      </c>
      <c r="Q26" s="57">
        <v>1</v>
      </c>
      <c r="R26" s="57">
        <v>1</v>
      </c>
      <c r="S26" s="57">
        <v>1</v>
      </c>
      <c r="T26" s="12"/>
      <c r="U26" s="57"/>
      <c r="V26" s="57">
        <v>1</v>
      </c>
      <c r="W26" s="13"/>
      <c r="X26" s="18">
        <v>1</v>
      </c>
      <c r="Z26" s="12"/>
      <c r="AA26" s="57"/>
      <c r="AB26" s="57"/>
      <c r="AC26" s="18"/>
      <c r="AD26" s="12"/>
      <c r="AE26" s="57"/>
      <c r="AF26" s="13"/>
      <c r="AG26" s="18"/>
      <c r="AH26" s="18"/>
      <c r="AI26" s="12"/>
      <c r="AJ26" s="13"/>
      <c r="AK26" s="18"/>
      <c r="AL26" s="18"/>
      <c r="AM26" s="18"/>
      <c r="AN26" s="99"/>
      <c r="AO26" s="100"/>
      <c r="AP26" s="100"/>
      <c r="AQ26" s="100"/>
      <c r="AR26" s="100"/>
    </row>
    <row r="27" spans="1:44">
      <c r="A27" s="52">
        <v>24</v>
      </c>
      <c r="B27" s="12">
        <v>73</v>
      </c>
      <c r="C27" s="57">
        <v>31</v>
      </c>
      <c r="D27" s="13">
        <v>23</v>
      </c>
      <c r="E27" s="12">
        <v>2</v>
      </c>
      <c r="F27" s="57">
        <v>2</v>
      </c>
      <c r="G27" s="57">
        <v>2</v>
      </c>
      <c r="H27" s="57">
        <v>2</v>
      </c>
      <c r="I27" s="13">
        <v>2</v>
      </c>
      <c r="J27" s="57"/>
      <c r="K27" s="57">
        <v>1</v>
      </c>
      <c r="L27" s="57"/>
      <c r="M27" s="57">
        <v>1</v>
      </c>
      <c r="N27" s="18">
        <v>2</v>
      </c>
      <c r="O27" s="12"/>
      <c r="P27" s="57"/>
      <c r="Q27" s="57"/>
      <c r="R27" s="57"/>
      <c r="S27" s="57"/>
      <c r="T27" s="12"/>
      <c r="U27" s="57"/>
      <c r="V27" s="57"/>
      <c r="W27" s="13"/>
      <c r="Z27" s="12"/>
      <c r="AA27" s="57"/>
      <c r="AB27" s="57"/>
      <c r="AC27" s="18"/>
      <c r="AD27" s="12"/>
      <c r="AE27" s="57">
        <v>1</v>
      </c>
      <c r="AF27" s="13"/>
      <c r="AG27" s="18"/>
      <c r="AH27" s="18"/>
      <c r="AI27" s="12"/>
      <c r="AJ27" s="13"/>
      <c r="AK27" s="18"/>
      <c r="AL27" s="18"/>
      <c r="AM27" s="18"/>
      <c r="AN27" s="99"/>
      <c r="AO27" s="100"/>
      <c r="AP27" s="100"/>
      <c r="AQ27" s="100"/>
      <c r="AR27" s="100"/>
    </row>
    <row r="28" spans="1:44">
      <c r="A28" s="52">
        <v>25</v>
      </c>
      <c r="B28" s="12">
        <v>89</v>
      </c>
      <c r="C28" s="57">
        <v>26</v>
      </c>
      <c r="D28" s="13">
        <v>26</v>
      </c>
      <c r="E28" s="12">
        <v>1</v>
      </c>
      <c r="F28" s="57"/>
      <c r="G28" s="57"/>
      <c r="H28" s="57">
        <v>1</v>
      </c>
      <c r="I28" s="13">
        <v>1</v>
      </c>
      <c r="J28" s="57">
        <v>1</v>
      </c>
      <c r="K28" s="57"/>
      <c r="L28" s="57"/>
      <c r="M28" s="57"/>
      <c r="N28" s="18">
        <v>1</v>
      </c>
      <c r="O28" s="12"/>
      <c r="P28" s="57">
        <v>1</v>
      </c>
      <c r="Q28" s="57">
        <v>1</v>
      </c>
      <c r="R28" s="57">
        <v>1</v>
      </c>
      <c r="S28" s="57">
        <v>1</v>
      </c>
      <c r="T28" s="12"/>
      <c r="U28" s="57"/>
      <c r="V28" s="57"/>
      <c r="W28" s="13">
        <v>1</v>
      </c>
      <c r="X28" s="18">
        <v>1</v>
      </c>
      <c r="Z28" s="12"/>
      <c r="AA28" s="57"/>
      <c r="AB28" s="57"/>
      <c r="AC28" s="18"/>
      <c r="AD28" s="12"/>
      <c r="AE28" s="57"/>
      <c r="AF28" s="13"/>
      <c r="AG28" s="18">
        <v>1</v>
      </c>
      <c r="AH28" s="18"/>
      <c r="AI28" s="12"/>
      <c r="AJ28" s="13"/>
      <c r="AK28" s="18"/>
      <c r="AL28" s="18"/>
      <c r="AM28" s="18"/>
      <c r="AN28" s="99"/>
      <c r="AO28" s="100"/>
      <c r="AP28" s="100"/>
      <c r="AQ28" s="100"/>
      <c r="AR28" s="100"/>
    </row>
    <row r="29" spans="1:44">
      <c r="A29" s="52">
        <v>26</v>
      </c>
      <c r="B29" s="12">
        <v>49</v>
      </c>
      <c r="C29" s="57">
        <v>27</v>
      </c>
      <c r="D29" s="13">
        <v>24</v>
      </c>
      <c r="E29" s="12">
        <v>1</v>
      </c>
      <c r="F29" s="57">
        <v>1</v>
      </c>
      <c r="G29" s="57">
        <v>1</v>
      </c>
      <c r="H29" s="57">
        <v>1</v>
      </c>
      <c r="I29" s="13">
        <v>1</v>
      </c>
      <c r="J29" s="57"/>
      <c r="K29" s="57">
        <v>1</v>
      </c>
      <c r="L29" s="57"/>
      <c r="M29" s="57"/>
      <c r="N29" s="18">
        <v>1</v>
      </c>
      <c r="O29" s="12">
        <v>1</v>
      </c>
      <c r="P29" s="57">
        <v>1</v>
      </c>
      <c r="Q29" s="57">
        <v>1</v>
      </c>
      <c r="R29" s="57">
        <v>1</v>
      </c>
      <c r="S29" s="57">
        <v>1</v>
      </c>
      <c r="T29" s="12"/>
      <c r="U29" s="57"/>
      <c r="V29" s="57"/>
      <c r="W29" s="13">
        <v>1</v>
      </c>
      <c r="X29" s="18">
        <v>1</v>
      </c>
      <c r="Z29" s="12"/>
      <c r="AA29" s="57"/>
      <c r="AB29" s="57"/>
      <c r="AC29" s="18"/>
      <c r="AD29" s="12">
        <v>1</v>
      </c>
      <c r="AE29" s="57"/>
      <c r="AF29" s="13"/>
      <c r="AG29" s="18"/>
      <c r="AH29" s="18"/>
      <c r="AI29" s="12"/>
      <c r="AJ29" s="13"/>
      <c r="AK29" s="18"/>
      <c r="AL29" s="18"/>
      <c r="AM29" s="18"/>
      <c r="AN29" s="99"/>
      <c r="AO29" s="100"/>
      <c r="AP29" s="100"/>
      <c r="AQ29" s="100"/>
      <c r="AR29" s="100"/>
    </row>
    <row r="30" spans="1:44" ht="15.75" thickBot="1">
      <c r="A30" s="52">
        <v>31</v>
      </c>
      <c r="B30" s="12"/>
      <c r="C30" s="57"/>
      <c r="D30" s="13"/>
      <c r="E30" s="28"/>
      <c r="F30" s="25"/>
      <c r="G30" s="25"/>
      <c r="H30" s="25"/>
      <c r="I30" s="26"/>
      <c r="J30" s="55"/>
      <c r="K30" s="55"/>
      <c r="L30" s="55"/>
      <c r="M30" s="55"/>
      <c r="O30" s="12"/>
      <c r="P30" s="57"/>
      <c r="Q30" s="17"/>
      <c r="R30" s="17"/>
      <c r="S30" s="17"/>
      <c r="T30" s="28"/>
      <c r="U30" s="55"/>
      <c r="V30" s="55"/>
      <c r="W30" s="29"/>
      <c r="Z30" s="12"/>
      <c r="AA30" s="57"/>
      <c r="AB30" s="57"/>
      <c r="AC30" s="18"/>
      <c r="AD30" s="12"/>
      <c r="AE30" s="57"/>
      <c r="AF30" s="13"/>
      <c r="AG30" s="18"/>
      <c r="AH30" s="18"/>
      <c r="AI30" s="12"/>
      <c r="AJ30" s="13"/>
      <c r="AK30" s="30"/>
      <c r="AL30" s="30"/>
      <c r="AM30" s="30"/>
      <c r="AN30" s="99"/>
      <c r="AO30" s="100"/>
      <c r="AP30" s="100"/>
      <c r="AQ30" s="100"/>
      <c r="AR30" s="100"/>
    </row>
    <row r="31" spans="1:44" ht="15.75" thickBot="1">
      <c r="A31" s="4" t="s">
        <v>53</v>
      </c>
      <c r="B31" s="53"/>
      <c r="C31" s="56"/>
      <c r="D31" s="56"/>
      <c r="E31" s="56">
        <f t="shared" ref="E31:I31" si="0">SUM(E4:E30)</f>
        <v>52</v>
      </c>
      <c r="F31" s="56">
        <f t="shared" si="0"/>
        <v>27</v>
      </c>
      <c r="G31" s="56">
        <f t="shared" si="0"/>
        <v>27</v>
      </c>
      <c r="H31" s="56">
        <f t="shared" si="0"/>
        <v>28</v>
      </c>
      <c r="I31" s="56">
        <f t="shared" si="0"/>
        <v>38</v>
      </c>
      <c r="J31" s="56">
        <f>SUM(J4:J30)</f>
        <v>9</v>
      </c>
      <c r="K31" s="56">
        <f>SUM(K4:K30)</f>
        <v>13</v>
      </c>
      <c r="L31" s="56">
        <f>SUM(L4:L30)</f>
        <v>18</v>
      </c>
      <c r="M31" s="56">
        <f>SUM(M4:M30)</f>
        <v>1</v>
      </c>
      <c r="N31" s="4">
        <f>SUM(N4:N30)</f>
        <v>41</v>
      </c>
      <c r="O31" s="56">
        <f t="shared" ref="O31:Y31" si="1">SUM(O4:O30)</f>
        <v>4</v>
      </c>
      <c r="P31" s="56">
        <f t="shared" si="1"/>
        <v>6</v>
      </c>
      <c r="Q31" s="56">
        <f t="shared" si="1"/>
        <v>5</v>
      </c>
      <c r="R31" s="56">
        <f t="shared" si="1"/>
        <v>5</v>
      </c>
      <c r="S31" s="56">
        <f t="shared" si="1"/>
        <v>6</v>
      </c>
      <c r="T31" s="56">
        <f t="shared" si="1"/>
        <v>0</v>
      </c>
      <c r="U31" s="56">
        <f t="shared" si="1"/>
        <v>1</v>
      </c>
      <c r="V31" s="56">
        <f t="shared" si="1"/>
        <v>3</v>
      </c>
      <c r="W31" s="56">
        <f t="shared" si="1"/>
        <v>2</v>
      </c>
      <c r="X31" s="4">
        <f t="shared" si="1"/>
        <v>6</v>
      </c>
      <c r="Y31" s="4">
        <f t="shared" si="1"/>
        <v>3</v>
      </c>
      <c r="Z31" s="4"/>
      <c r="AA31" s="4"/>
      <c r="AB31" s="4"/>
      <c r="AC31" s="56">
        <f t="shared" ref="AC31:AL31" si="2">SUM(AC4:AC30)</f>
        <v>2</v>
      </c>
      <c r="AD31" s="56">
        <f t="shared" si="2"/>
        <v>33</v>
      </c>
      <c r="AE31" s="56">
        <f t="shared" si="2"/>
        <v>10</v>
      </c>
      <c r="AF31" s="56">
        <f t="shared" si="2"/>
        <v>1</v>
      </c>
      <c r="AG31" s="56">
        <f t="shared" si="2"/>
        <v>9</v>
      </c>
      <c r="AH31" s="56">
        <f t="shared" si="2"/>
        <v>0</v>
      </c>
      <c r="AI31" s="56">
        <f t="shared" si="2"/>
        <v>12</v>
      </c>
      <c r="AJ31" s="56">
        <f t="shared" si="2"/>
        <v>12</v>
      </c>
      <c r="AK31" s="56">
        <f t="shared" si="2"/>
        <v>2</v>
      </c>
      <c r="AL31" s="56">
        <f t="shared" si="2"/>
        <v>1</v>
      </c>
      <c r="AM31" s="56"/>
      <c r="AN31" s="51"/>
    </row>
    <row r="32" spans="1:44" ht="15.75" thickBot="1">
      <c r="AN32" s="51"/>
    </row>
    <row r="33" spans="1:40" ht="15.75" thickBot="1">
      <c r="A33" s="4" t="s">
        <v>54</v>
      </c>
      <c r="B33" s="56"/>
      <c r="C33" s="56"/>
      <c r="D33" s="56"/>
      <c r="E33" s="11"/>
      <c r="F33" s="11"/>
      <c r="G33" s="11"/>
      <c r="H33" s="11"/>
      <c r="I33" s="56"/>
      <c r="J33" s="56">
        <v>1</v>
      </c>
      <c r="K33" s="56">
        <v>11</v>
      </c>
      <c r="L33" s="11">
        <v>9</v>
      </c>
      <c r="M33" s="56">
        <v>4</v>
      </c>
      <c r="N33" s="31">
        <v>25</v>
      </c>
      <c r="O33" s="56"/>
      <c r="P33" s="11"/>
      <c r="Q33" s="56"/>
      <c r="R33" s="11"/>
      <c r="S33" s="56"/>
      <c r="T33" s="56"/>
      <c r="U33" s="56">
        <v>1</v>
      </c>
      <c r="V33" s="56">
        <v>6</v>
      </c>
      <c r="W33" s="56"/>
      <c r="X33" s="4">
        <v>7</v>
      </c>
      <c r="Y33" s="56"/>
      <c r="Z33" s="56"/>
      <c r="AA33" s="56"/>
      <c r="AB33" s="56"/>
      <c r="AC33" s="56">
        <v>5</v>
      </c>
      <c r="AD33" s="56">
        <v>15</v>
      </c>
      <c r="AE33" s="56">
        <v>3</v>
      </c>
      <c r="AF33" s="56"/>
      <c r="AG33" s="56">
        <v>3</v>
      </c>
      <c r="AH33" s="56"/>
      <c r="AI33" s="56">
        <v>7</v>
      </c>
      <c r="AJ33" s="56">
        <v>2</v>
      </c>
      <c r="AK33" s="56"/>
      <c r="AL33" s="56"/>
      <c r="AM33" s="54"/>
      <c r="AN33" s="51" t="s">
        <v>128</v>
      </c>
    </row>
    <row r="34" spans="1:40">
      <c r="N34" s="19"/>
      <c r="X34" s="19"/>
      <c r="AD34" s="52">
        <v>3</v>
      </c>
      <c r="AN34" s="51"/>
    </row>
    <row r="35" spans="1:40" ht="15.75" thickBot="1">
      <c r="J35" s="52" t="s">
        <v>58</v>
      </c>
      <c r="K35" s="52" t="s">
        <v>19</v>
      </c>
      <c r="L35" s="52" t="s">
        <v>20</v>
      </c>
      <c r="M35" s="52" t="s">
        <v>21</v>
      </c>
      <c r="N35" s="18" t="s">
        <v>59</v>
      </c>
      <c r="T35" s="52" t="s">
        <v>18</v>
      </c>
      <c r="U35" s="52" t="s">
        <v>19</v>
      </c>
      <c r="V35" s="52" t="s">
        <v>20</v>
      </c>
      <c r="W35" s="52" t="s">
        <v>21</v>
      </c>
      <c r="X35" s="18" t="s">
        <v>60</v>
      </c>
      <c r="AC35" s="52" t="s">
        <v>61</v>
      </c>
      <c r="AD35" s="52" t="s">
        <v>25</v>
      </c>
      <c r="AE35" s="52" t="s">
        <v>26</v>
      </c>
      <c r="AF35" s="52" t="s">
        <v>27</v>
      </c>
      <c r="AG35" s="52" t="s">
        <v>28</v>
      </c>
      <c r="AH35" s="52" t="s">
        <v>29</v>
      </c>
      <c r="AI35" s="52" t="s">
        <v>62</v>
      </c>
      <c r="AJ35" s="52" t="s">
        <v>31</v>
      </c>
      <c r="AK35" s="52" t="s">
        <v>32</v>
      </c>
      <c r="AL35" s="52" t="s">
        <v>33</v>
      </c>
      <c r="AM35" s="52" t="s">
        <v>34</v>
      </c>
      <c r="AN35" s="51"/>
    </row>
    <row r="36" spans="1:40" ht="15.75" thickBot="1">
      <c r="A36" s="4" t="s">
        <v>63</v>
      </c>
      <c r="B36" s="56"/>
      <c r="C36" s="56"/>
      <c r="D36" s="56"/>
      <c r="E36" s="56">
        <f t="shared" ref="E36:I36" si="3">E31+E33</f>
        <v>52</v>
      </c>
      <c r="F36" s="56">
        <f t="shared" si="3"/>
        <v>27</v>
      </c>
      <c r="G36" s="56">
        <f t="shared" si="3"/>
        <v>27</v>
      </c>
      <c r="H36" s="56">
        <f t="shared" si="3"/>
        <v>28</v>
      </c>
      <c r="I36" s="56">
        <f t="shared" si="3"/>
        <v>38</v>
      </c>
      <c r="J36" s="56">
        <f>J31+J33</f>
        <v>10</v>
      </c>
      <c r="K36" s="56">
        <f t="shared" ref="K36:AL36" si="4">K31+K33</f>
        <v>24</v>
      </c>
      <c r="L36" s="56">
        <f t="shared" si="4"/>
        <v>27</v>
      </c>
      <c r="M36" s="56">
        <f t="shared" si="4"/>
        <v>5</v>
      </c>
      <c r="N36" s="4">
        <f t="shared" si="4"/>
        <v>66</v>
      </c>
      <c r="O36" s="56">
        <f t="shared" si="4"/>
        <v>4</v>
      </c>
      <c r="P36" s="56">
        <f t="shared" si="4"/>
        <v>6</v>
      </c>
      <c r="Q36" s="56">
        <f t="shared" si="4"/>
        <v>5</v>
      </c>
      <c r="R36" s="56">
        <f t="shared" si="4"/>
        <v>5</v>
      </c>
      <c r="S36" s="56">
        <f t="shared" si="4"/>
        <v>6</v>
      </c>
      <c r="T36" s="56">
        <f t="shared" si="4"/>
        <v>0</v>
      </c>
      <c r="U36" s="56">
        <f t="shared" si="4"/>
        <v>2</v>
      </c>
      <c r="V36" s="56">
        <f t="shared" si="4"/>
        <v>9</v>
      </c>
      <c r="W36" s="56">
        <f t="shared" si="4"/>
        <v>2</v>
      </c>
      <c r="X36" s="4">
        <f t="shared" si="4"/>
        <v>13</v>
      </c>
      <c r="Y36" s="4">
        <f>Y31+Y33</f>
        <v>3</v>
      </c>
      <c r="Z36" s="56"/>
      <c r="AA36" s="56"/>
      <c r="AB36" s="56"/>
      <c r="AC36" s="56">
        <f t="shared" si="4"/>
        <v>7</v>
      </c>
      <c r="AD36" s="56">
        <f t="shared" si="4"/>
        <v>48</v>
      </c>
      <c r="AE36" s="56">
        <f t="shared" si="4"/>
        <v>13</v>
      </c>
      <c r="AF36" s="56">
        <f t="shared" si="4"/>
        <v>1</v>
      </c>
      <c r="AG36" s="56">
        <f t="shared" si="4"/>
        <v>12</v>
      </c>
      <c r="AH36" s="56">
        <f t="shared" si="4"/>
        <v>0</v>
      </c>
      <c r="AI36" s="56">
        <f t="shared" si="4"/>
        <v>19</v>
      </c>
      <c r="AJ36" s="56">
        <f t="shared" si="4"/>
        <v>14</v>
      </c>
      <c r="AK36" s="56">
        <f t="shared" si="4"/>
        <v>2</v>
      </c>
      <c r="AL36" s="56">
        <f t="shared" si="4"/>
        <v>1</v>
      </c>
      <c r="AM36" s="54"/>
      <c r="AN36" s="51">
        <f>SUM(N36+X36+Y36+AC36+AD36+AE36+AF36+AG36+AH36+AI36+AJ36+AK36+AL36)</f>
        <v>199</v>
      </c>
    </row>
    <row r="37" spans="1:40">
      <c r="N37" s="52"/>
      <c r="X37" s="52"/>
    </row>
    <row r="38" spans="1:40" ht="15.75" thickBot="1">
      <c r="N38" s="52"/>
      <c r="X38" s="52"/>
    </row>
    <row r="39" spans="1:40">
      <c r="A39" s="38" t="s">
        <v>16</v>
      </c>
      <c r="B39" s="98" t="s">
        <v>65</v>
      </c>
      <c r="C39" s="98"/>
      <c r="D39" s="98"/>
      <c r="E39" s="98"/>
      <c r="F39" s="98"/>
      <c r="G39" s="98"/>
      <c r="H39" s="98"/>
      <c r="I39" s="38" t="s">
        <v>18</v>
      </c>
      <c r="J39" s="40" t="s">
        <v>66</v>
      </c>
      <c r="K39" s="40"/>
      <c r="N39" s="38" t="s">
        <v>23</v>
      </c>
      <c r="O39" s="40" t="s">
        <v>67</v>
      </c>
      <c r="P39" s="40"/>
      <c r="Q39" s="40"/>
      <c r="X39" s="43" t="s">
        <v>64</v>
      </c>
      <c r="Y39" s="47">
        <f>N36+X36+Y36</f>
        <v>82</v>
      </c>
    </row>
    <row r="40" spans="1:40">
      <c r="A40" s="38" t="s">
        <v>13</v>
      </c>
      <c r="B40" s="98" t="s">
        <v>69</v>
      </c>
      <c r="C40" s="98"/>
      <c r="D40" s="98"/>
      <c r="E40" s="98"/>
      <c r="F40" s="98"/>
      <c r="G40" s="98"/>
      <c r="H40" s="98"/>
      <c r="I40" s="38" t="s">
        <v>19</v>
      </c>
      <c r="J40" s="40" t="s">
        <v>70</v>
      </c>
      <c r="K40" s="40"/>
      <c r="N40" s="38" t="s">
        <v>24</v>
      </c>
      <c r="O40" s="40" t="s">
        <v>71</v>
      </c>
      <c r="P40" s="40"/>
      <c r="Q40" s="40"/>
      <c r="X40" s="44" t="s">
        <v>68</v>
      </c>
      <c r="Y40" s="48">
        <f>AD36+AE36+AF36+AG36+AH36+AI36+AJ36</f>
        <v>107</v>
      </c>
    </row>
    <row r="41" spans="1:40" ht="15.75" thickBot="1">
      <c r="I41" s="38" t="s">
        <v>20</v>
      </c>
      <c r="J41" s="40" t="s">
        <v>73</v>
      </c>
      <c r="K41" s="40"/>
      <c r="N41" s="38" t="s">
        <v>17</v>
      </c>
      <c r="O41" s="40" t="s">
        <v>74</v>
      </c>
      <c r="P41" s="40"/>
      <c r="Q41" s="40"/>
      <c r="X41" s="45" t="s">
        <v>129</v>
      </c>
      <c r="Y41" s="49">
        <f>AN36</f>
        <v>199</v>
      </c>
    </row>
    <row r="42" spans="1:40">
      <c r="I42" s="38" t="s">
        <v>21</v>
      </c>
      <c r="J42" s="40" t="s">
        <v>75</v>
      </c>
      <c r="K42" s="40"/>
      <c r="N42" s="52"/>
      <c r="X42" s="52"/>
    </row>
    <row r="43" spans="1:40">
      <c r="N43" s="52"/>
      <c r="X43" s="52"/>
    </row>
    <row r="44" spans="1:40">
      <c r="N44" s="52"/>
      <c r="X44" s="52"/>
    </row>
    <row r="45" spans="1:40">
      <c r="N45" s="52"/>
      <c r="X45" s="52"/>
    </row>
    <row r="46" spans="1:40">
      <c r="N46" s="52"/>
      <c r="X46" s="52"/>
    </row>
    <row r="47" spans="1:40">
      <c r="N47" s="52"/>
      <c r="X47" s="52"/>
    </row>
    <row r="48" spans="1:40">
      <c r="N48" s="52"/>
      <c r="X48" s="52"/>
    </row>
    <row r="49" spans="14:24">
      <c r="N49" s="52"/>
      <c r="X49" s="52"/>
    </row>
    <row r="50" spans="14:24">
      <c r="N50" s="52"/>
      <c r="X50" s="52"/>
    </row>
    <row r="51" spans="14:24">
      <c r="N51" s="52"/>
      <c r="X51" s="52"/>
    </row>
    <row r="52" spans="14:24">
      <c r="N52" s="52"/>
      <c r="X52" s="52"/>
    </row>
    <row r="53" spans="14:24">
      <c r="N53" s="52"/>
      <c r="X53" s="52"/>
    </row>
    <row r="54" spans="14:24">
      <c r="N54" s="52"/>
      <c r="X54" s="52"/>
    </row>
    <row r="55" spans="14:24">
      <c r="N55" s="52"/>
      <c r="X55" s="52"/>
    </row>
    <row r="56" spans="14:24">
      <c r="N56" s="52"/>
      <c r="X56" s="52"/>
    </row>
    <row r="57" spans="14:24">
      <c r="N57" s="52"/>
      <c r="X57" s="52"/>
    </row>
    <row r="58" spans="14:24">
      <c r="N58" s="52"/>
      <c r="X58" s="52"/>
    </row>
    <row r="59" spans="14:24">
      <c r="N59" s="52"/>
      <c r="X59" s="52"/>
    </row>
    <row r="60" spans="14:24">
      <c r="N60" s="52"/>
      <c r="X60" s="52"/>
    </row>
    <row r="61" spans="14:24">
      <c r="N61" s="52"/>
      <c r="X61" s="52"/>
    </row>
    <row r="62" spans="14:24">
      <c r="N62" s="52"/>
      <c r="X62" s="52"/>
    </row>
    <row r="63" spans="14:24">
      <c r="N63" s="52"/>
      <c r="X63" s="52"/>
    </row>
    <row r="64" spans="14:24">
      <c r="N64" s="52"/>
      <c r="X64" s="52"/>
    </row>
    <row r="65" spans="14:24">
      <c r="N65" s="52"/>
      <c r="X65" s="52"/>
    </row>
    <row r="66" spans="14:24">
      <c r="N66" s="52"/>
      <c r="X66" s="52"/>
    </row>
    <row r="67" spans="14:24">
      <c r="N67" s="52"/>
      <c r="X67" s="52"/>
    </row>
    <row r="68" spans="14:24">
      <c r="N68" s="52"/>
      <c r="X68" s="52"/>
    </row>
    <row r="69" spans="14:24">
      <c r="N69" s="52"/>
      <c r="X69" s="52"/>
    </row>
    <row r="70" spans="14:24">
      <c r="N70" s="52"/>
      <c r="X70" s="52"/>
    </row>
    <row r="71" spans="14:24">
      <c r="N71" s="52"/>
      <c r="X71" s="52"/>
    </row>
    <row r="72" spans="14:24">
      <c r="N72" s="52"/>
      <c r="X72" s="52"/>
    </row>
    <row r="73" spans="14:24">
      <c r="N73" s="52"/>
      <c r="X73" s="52"/>
    </row>
    <row r="74" spans="14:24">
      <c r="N74" s="52"/>
      <c r="X74" s="52"/>
    </row>
    <row r="75" spans="14:24">
      <c r="N75" s="52"/>
      <c r="X75" s="52"/>
    </row>
    <row r="76" spans="14:24">
      <c r="N76" s="52"/>
      <c r="X76" s="52"/>
    </row>
    <row r="77" spans="14:24">
      <c r="N77" s="52"/>
      <c r="X77" s="52"/>
    </row>
    <row r="78" spans="14:24">
      <c r="N78" s="52"/>
      <c r="X78" s="52"/>
    </row>
    <row r="79" spans="14:24">
      <c r="N79" s="52"/>
      <c r="X79" s="52"/>
    </row>
    <row r="80" spans="14:24">
      <c r="N80" s="52"/>
      <c r="X80" s="52"/>
    </row>
    <row r="81" spans="14:24">
      <c r="N81" s="52"/>
      <c r="X81" s="52"/>
    </row>
    <row r="82" spans="14:24">
      <c r="N82" s="52"/>
      <c r="X82" s="52"/>
    </row>
    <row r="83" spans="14:24">
      <c r="N83" s="52"/>
      <c r="X83" s="52"/>
    </row>
    <row r="84" spans="14:24">
      <c r="N84" s="52"/>
      <c r="X84" s="52"/>
    </row>
    <row r="85" spans="14:24">
      <c r="N85" s="52"/>
      <c r="X85" s="52"/>
    </row>
    <row r="86" spans="14:24">
      <c r="N86" s="52"/>
      <c r="X86" s="52"/>
    </row>
    <row r="87" spans="14:24">
      <c r="N87" s="52"/>
      <c r="X87" s="52"/>
    </row>
    <row r="88" spans="14:24">
      <c r="N88" s="52"/>
      <c r="X88" s="52"/>
    </row>
    <row r="89" spans="14:24">
      <c r="N89" s="52"/>
      <c r="X89" s="52"/>
    </row>
    <row r="90" spans="14:24">
      <c r="N90" s="52"/>
      <c r="X90" s="52"/>
    </row>
    <row r="91" spans="14:24">
      <c r="N91" s="52"/>
      <c r="X91" s="52"/>
    </row>
    <row r="92" spans="14:24">
      <c r="N92" s="52"/>
      <c r="X92" s="52"/>
    </row>
    <row r="93" spans="14:24">
      <c r="N93" s="52"/>
      <c r="X93" s="52"/>
    </row>
    <row r="94" spans="14:24">
      <c r="N94" s="52"/>
      <c r="X94" s="52"/>
    </row>
    <row r="95" spans="14:24">
      <c r="N95" s="52"/>
      <c r="X95" s="52"/>
    </row>
    <row r="96" spans="14:24">
      <c r="N96" s="52"/>
      <c r="X96" s="52"/>
    </row>
    <row r="97" spans="14:24">
      <c r="N97" s="52"/>
      <c r="X97" s="52"/>
    </row>
    <row r="98" spans="14:24">
      <c r="N98" s="52"/>
      <c r="X98" s="52"/>
    </row>
    <row r="99" spans="14:24">
      <c r="N99" s="52"/>
      <c r="X99" s="52"/>
    </row>
    <row r="100" spans="14:24">
      <c r="N100" s="52"/>
      <c r="X100" s="52"/>
    </row>
    <row r="101" spans="14:24">
      <c r="N101" s="52"/>
      <c r="X101" s="52"/>
    </row>
    <row r="102" spans="14:24">
      <c r="N102" s="52"/>
      <c r="X102" s="52"/>
    </row>
    <row r="103" spans="14:24">
      <c r="N103" s="52"/>
      <c r="X103" s="52"/>
    </row>
    <row r="104" spans="14:24">
      <c r="N104" s="52"/>
      <c r="X104" s="52"/>
    </row>
    <row r="105" spans="14:24">
      <c r="N105" s="52"/>
      <c r="X105" s="52"/>
    </row>
    <row r="106" spans="14:24">
      <c r="N106" s="52"/>
      <c r="X106" s="52"/>
    </row>
    <row r="107" spans="14:24">
      <c r="N107" s="52"/>
      <c r="X107" s="52"/>
    </row>
    <row r="108" spans="14:24">
      <c r="N108" s="52"/>
      <c r="X108" s="52"/>
    </row>
    <row r="109" spans="14:24">
      <c r="N109" s="52"/>
      <c r="X109" s="52"/>
    </row>
    <row r="110" spans="14:24">
      <c r="N110" s="52"/>
      <c r="X110" s="52"/>
    </row>
    <row r="111" spans="14:24">
      <c r="N111" s="52"/>
      <c r="X111" s="52"/>
    </row>
    <row r="112" spans="14:24">
      <c r="N112" s="52"/>
      <c r="X112" s="52"/>
    </row>
    <row r="113" spans="14:24">
      <c r="N113" s="52"/>
      <c r="X113" s="52"/>
    </row>
    <row r="114" spans="14:24">
      <c r="N114" s="52"/>
      <c r="X114" s="52"/>
    </row>
    <row r="115" spans="14:24">
      <c r="N115" s="52"/>
      <c r="X115" s="52"/>
    </row>
    <row r="116" spans="14:24">
      <c r="N116" s="52"/>
      <c r="X116" s="52"/>
    </row>
    <row r="117" spans="14:24">
      <c r="N117" s="52"/>
      <c r="X117" s="52"/>
    </row>
    <row r="118" spans="14:24">
      <c r="N118" s="52"/>
      <c r="X118" s="52"/>
    </row>
    <row r="119" spans="14:24">
      <c r="N119" s="52"/>
      <c r="X119" s="52"/>
    </row>
    <row r="120" spans="14:24">
      <c r="N120" s="52"/>
      <c r="X120" s="52"/>
    </row>
    <row r="121" spans="14:24">
      <c r="N121" s="52"/>
      <c r="X121" s="52"/>
    </row>
    <row r="122" spans="14:24">
      <c r="N122" s="52"/>
      <c r="X122" s="52"/>
    </row>
    <row r="123" spans="14:24">
      <c r="N123" s="52"/>
      <c r="X123" s="52"/>
    </row>
    <row r="124" spans="14:24">
      <c r="N124" s="52"/>
      <c r="X124" s="52"/>
    </row>
    <row r="125" spans="14:24">
      <c r="N125" s="52"/>
      <c r="X125" s="52"/>
    </row>
    <row r="126" spans="14:24">
      <c r="N126" s="52"/>
      <c r="X126" s="52"/>
    </row>
    <row r="127" spans="14:24">
      <c r="N127" s="52"/>
      <c r="X127" s="52"/>
    </row>
    <row r="128" spans="14:24">
      <c r="N128" s="52"/>
      <c r="X128" s="52"/>
    </row>
    <row r="129" spans="14:24">
      <c r="N129" s="52"/>
      <c r="X129" s="52"/>
    </row>
    <row r="130" spans="14:24">
      <c r="N130" s="52"/>
      <c r="X130" s="52"/>
    </row>
    <row r="131" spans="14:24">
      <c r="N131" s="52"/>
      <c r="X131" s="52"/>
    </row>
    <row r="132" spans="14:24">
      <c r="N132" s="52"/>
      <c r="X132" s="52"/>
    </row>
    <row r="133" spans="14:24">
      <c r="N133" s="52"/>
      <c r="X133" s="52"/>
    </row>
    <row r="134" spans="14:24">
      <c r="N134" s="52"/>
      <c r="X134" s="52"/>
    </row>
    <row r="135" spans="14:24">
      <c r="N135" s="52"/>
      <c r="X135" s="52"/>
    </row>
    <row r="136" spans="14:24">
      <c r="N136" s="52"/>
      <c r="X136" s="52"/>
    </row>
    <row r="137" spans="14:24">
      <c r="N137" s="52"/>
      <c r="X137" s="52"/>
    </row>
    <row r="138" spans="14:24">
      <c r="N138" s="52"/>
      <c r="X138" s="52"/>
    </row>
    <row r="139" spans="14:24">
      <c r="N139" s="52"/>
      <c r="X139" s="52"/>
    </row>
  </sheetData>
  <mergeCells count="36">
    <mergeCell ref="AN8:AR8"/>
    <mergeCell ref="A1:D1"/>
    <mergeCell ref="B2:D2"/>
    <mergeCell ref="E2:N2"/>
    <mergeCell ref="O2:X2"/>
    <mergeCell ref="Z2:AC2"/>
    <mergeCell ref="AD2:AF2"/>
    <mergeCell ref="AI2:AJ2"/>
    <mergeCell ref="AN4:AR4"/>
    <mergeCell ref="AN5:AR5"/>
    <mergeCell ref="AN6:AR6"/>
    <mergeCell ref="AN7:AR7"/>
    <mergeCell ref="AN20:AR20"/>
    <mergeCell ref="AN9:AR9"/>
    <mergeCell ref="AN10:AR10"/>
    <mergeCell ref="AN11:AR11"/>
    <mergeCell ref="AN12:AR12"/>
    <mergeCell ref="AN13:AR13"/>
    <mergeCell ref="AN14:AR14"/>
    <mergeCell ref="AN15:AR15"/>
    <mergeCell ref="AN16:AR16"/>
    <mergeCell ref="AN17:AR17"/>
    <mergeCell ref="AN18:AR18"/>
    <mergeCell ref="AN19:AR19"/>
    <mergeCell ref="AN21:AR21"/>
    <mergeCell ref="AN22:AR22"/>
    <mergeCell ref="AN23:AR23"/>
    <mergeCell ref="AN24:AR24"/>
    <mergeCell ref="AN25:AR25"/>
    <mergeCell ref="AN26:AR26"/>
    <mergeCell ref="B39:H39"/>
    <mergeCell ref="B40:H40"/>
    <mergeCell ref="AN27:AR27"/>
    <mergeCell ref="AN28:AR28"/>
    <mergeCell ref="AN29:AR29"/>
    <mergeCell ref="AN30:AR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R209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0" width="3" style="39" customWidth="1"/>
    <col min="11" max="11" width="2.7109375" style="39" customWidth="1"/>
    <col min="12" max="13" width="3.42578125" style="39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22.85546875" style="39" customWidth="1"/>
    <col min="41" max="16384" width="11.42578125" style="39"/>
  </cols>
  <sheetData>
    <row r="1" spans="1:44" ht="15.75" thickBot="1">
      <c r="A1" s="104" t="s">
        <v>154</v>
      </c>
      <c r="B1" s="104"/>
      <c r="C1" s="104"/>
      <c r="D1" s="104"/>
      <c r="N1" s="2"/>
      <c r="X1" s="2"/>
    </row>
    <row r="2" spans="1:44" ht="15.75" thickBot="1">
      <c r="A2" s="5" t="s">
        <v>144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39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I2" s="101" t="s">
        <v>8</v>
      </c>
      <c r="AJ2" s="102"/>
      <c r="AK2" s="2"/>
      <c r="AL2" s="2"/>
      <c r="AM2" s="2"/>
      <c r="AN2" s="8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5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132</v>
      </c>
    </row>
    <row r="4" spans="1:44">
      <c r="A4" s="39">
        <v>1</v>
      </c>
      <c r="B4" s="12">
        <v>53</v>
      </c>
      <c r="C4" s="2">
        <v>25</v>
      </c>
      <c r="D4" s="13">
        <v>24</v>
      </c>
      <c r="E4" s="14">
        <v>2</v>
      </c>
      <c r="F4" s="15">
        <v>2</v>
      </c>
      <c r="G4" s="15">
        <v>2</v>
      </c>
      <c r="H4" s="15">
        <v>2</v>
      </c>
      <c r="I4" s="16">
        <v>2</v>
      </c>
      <c r="J4" s="17"/>
      <c r="K4" s="17">
        <v>2</v>
      </c>
      <c r="L4" s="17"/>
      <c r="M4" s="17"/>
      <c r="N4" s="18">
        <v>2</v>
      </c>
      <c r="O4" s="12"/>
      <c r="P4" s="2"/>
      <c r="Q4" s="2"/>
      <c r="R4" s="2"/>
      <c r="S4" s="2"/>
      <c r="T4" s="12"/>
      <c r="U4" s="2"/>
      <c r="V4" s="2"/>
      <c r="W4" s="13"/>
      <c r="Z4" s="12">
        <v>1</v>
      </c>
      <c r="AA4" s="2">
        <v>1</v>
      </c>
      <c r="AB4" s="2">
        <v>1</v>
      </c>
      <c r="AC4" s="19">
        <v>1</v>
      </c>
      <c r="AD4" s="14">
        <v>3</v>
      </c>
      <c r="AE4" s="20"/>
      <c r="AF4" s="21"/>
      <c r="AG4" s="18"/>
      <c r="AH4" s="18"/>
      <c r="AI4" s="14"/>
      <c r="AJ4" s="21"/>
      <c r="AK4" s="19"/>
      <c r="AL4" s="18"/>
      <c r="AM4" s="19"/>
      <c r="AN4" s="99" t="s">
        <v>145</v>
      </c>
      <c r="AO4" s="100"/>
      <c r="AP4" s="100"/>
      <c r="AQ4" s="100"/>
      <c r="AR4" s="100"/>
    </row>
    <row r="5" spans="1:44">
      <c r="A5" s="39">
        <v>2</v>
      </c>
      <c r="B5" s="12">
        <v>60</v>
      </c>
      <c r="C5" s="2">
        <v>30</v>
      </c>
      <c r="D5" s="13">
        <v>28</v>
      </c>
      <c r="E5" s="12">
        <v>3</v>
      </c>
      <c r="F5" s="17">
        <v>3</v>
      </c>
      <c r="G5" s="17">
        <v>3</v>
      </c>
      <c r="H5" s="17">
        <v>3</v>
      </c>
      <c r="I5" s="22">
        <v>3</v>
      </c>
      <c r="J5" s="2">
        <v>1</v>
      </c>
      <c r="K5" s="17">
        <v>2</v>
      </c>
      <c r="L5" s="17"/>
      <c r="M5" s="17"/>
      <c r="N5" s="18">
        <v>3</v>
      </c>
      <c r="O5" s="12"/>
      <c r="P5" s="17"/>
      <c r="Q5" s="17"/>
      <c r="R5" s="17"/>
      <c r="S5" s="17"/>
      <c r="T5" s="12"/>
      <c r="U5" s="2"/>
      <c r="V5" s="17"/>
      <c r="W5" s="13"/>
      <c r="Z5" s="12"/>
      <c r="AA5" s="2"/>
      <c r="AB5" s="2"/>
      <c r="AC5" s="18"/>
      <c r="AD5" s="12"/>
      <c r="AE5" s="2"/>
      <c r="AF5" s="13"/>
      <c r="AG5" s="18"/>
      <c r="AH5" s="18"/>
      <c r="AI5" s="12"/>
      <c r="AJ5" s="13"/>
      <c r="AK5" s="18"/>
      <c r="AL5" s="18"/>
      <c r="AM5" s="18"/>
      <c r="AN5" s="99"/>
      <c r="AO5" s="100"/>
      <c r="AP5" s="100"/>
      <c r="AQ5" s="100"/>
      <c r="AR5" s="100"/>
    </row>
    <row r="6" spans="1:44">
      <c r="A6" s="39">
        <v>3</v>
      </c>
      <c r="B6" s="12">
        <v>56</v>
      </c>
      <c r="C6" s="2">
        <v>26</v>
      </c>
      <c r="D6" s="13">
        <v>24</v>
      </c>
      <c r="E6" s="12">
        <v>1</v>
      </c>
      <c r="F6" s="17">
        <v>1</v>
      </c>
      <c r="G6" s="17">
        <v>1</v>
      </c>
      <c r="H6" s="17">
        <v>1</v>
      </c>
      <c r="I6" s="22">
        <v>1</v>
      </c>
      <c r="J6" s="2"/>
      <c r="K6" s="17"/>
      <c r="L6" s="2">
        <v>1</v>
      </c>
      <c r="M6" s="2"/>
      <c r="N6" s="18">
        <v>1</v>
      </c>
      <c r="O6" s="12"/>
      <c r="P6" s="2"/>
      <c r="Q6" s="2"/>
      <c r="R6" s="2"/>
      <c r="S6" s="2"/>
      <c r="T6" s="12"/>
      <c r="U6" s="2"/>
      <c r="V6" s="2"/>
      <c r="W6" s="13"/>
      <c r="Z6" s="12"/>
      <c r="AA6" s="2"/>
      <c r="AB6" s="2"/>
      <c r="AC6" s="18"/>
      <c r="AD6" s="12"/>
      <c r="AE6" s="2"/>
      <c r="AF6" s="13"/>
      <c r="AG6" s="18"/>
      <c r="AH6" s="18"/>
      <c r="AI6" s="12"/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39">
        <v>4</v>
      </c>
      <c r="B7" s="12">
        <v>69</v>
      </c>
      <c r="C7" s="17">
        <v>33</v>
      </c>
      <c r="D7" s="13">
        <v>26</v>
      </c>
      <c r="E7" s="12">
        <v>1</v>
      </c>
      <c r="F7" s="17">
        <v>2</v>
      </c>
      <c r="G7" s="17">
        <v>2</v>
      </c>
      <c r="H7" s="17">
        <v>2</v>
      </c>
      <c r="I7" s="22">
        <v>2</v>
      </c>
      <c r="J7" s="2"/>
      <c r="K7" s="17">
        <v>1</v>
      </c>
      <c r="L7" s="2">
        <v>1</v>
      </c>
      <c r="M7" s="2"/>
      <c r="N7" s="18">
        <v>2</v>
      </c>
      <c r="O7" s="12"/>
      <c r="P7" s="2"/>
      <c r="Q7" s="2"/>
      <c r="R7" s="2"/>
      <c r="S7" s="2"/>
      <c r="T7" s="12"/>
      <c r="U7" s="2"/>
      <c r="V7" s="2"/>
      <c r="W7" s="13"/>
      <c r="Z7" s="12">
        <v>1</v>
      </c>
      <c r="AA7" s="2">
        <v>1</v>
      </c>
      <c r="AB7" s="2">
        <v>1</v>
      </c>
      <c r="AC7" s="18">
        <v>1</v>
      </c>
      <c r="AD7" s="12"/>
      <c r="AE7" s="2">
        <v>1</v>
      </c>
      <c r="AF7" s="13"/>
      <c r="AG7" s="18"/>
      <c r="AH7" s="18"/>
      <c r="AI7" s="12">
        <v>1</v>
      </c>
      <c r="AJ7" s="13"/>
      <c r="AK7" s="18"/>
      <c r="AL7" s="18"/>
      <c r="AM7" s="18"/>
      <c r="AN7" s="99" t="s">
        <v>145</v>
      </c>
      <c r="AO7" s="100"/>
      <c r="AP7" s="100"/>
      <c r="AQ7" s="100"/>
      <c r="AR7" s="100"/>
    </row>
    <row r="8" spans="1:44">
      <c r="A8" s="39">
        <v>5</v>
      </c>
      <c r="B8" s="12">
        <v>64</v>
      </c>
      <c r="C8" s="2">
        <v>29</v>
      </c>
      <c r="D8" s="13">
        <v>26</v>
      </c>
      <c r="E8" s="12">
        <v>2</v>
      </c>
      <c r="F8" s="2">
        <v>1</v>
      </c>
      <c r="G8" s="2">
        <v>2</v>
      </c>
      <c r="H8" s="2">
        <v>2</v>
      </c>
      <c r="I8" s="13">
        <v>2</v>
      </c>
      <c r="J8" s="2">
        <v>1</v>
      </c>
      <c r="K8" s="17"/>
      <c r="L8" s="2">
        <v>1</v>
      </c>
      <c r="M8" s="2"/>
      <c r="N8" s="18">
        <v>2</v>
      </c>
      <c r="O8" s="12"/>
      <c r="P8" s="2"/>
      <c r="Q8" s="2"/>
      <c r="R8" s="2"/>
      <c r="S8" s="2"/>
      <c r="T8" s="12"/>
      <c r="U8" s="2"/>
      <c r="V8" s="2"/>
      <c r="W8" s="13"/>
      <c r="Z8" s="12"/>
      <c r="AA8" s="2"/>
      <c r="AB8" s="2"/>
      <c r="AC8" s="18"/>
      <c r="AD8" s="12">
        <v>1</v>
      </c>
      <c r="AE8" s="2"/>
      <c r="AF8" s="13"/>
      <c r="AG8" s="18">
        <v>1</v>
      </c>
      <c r="AH8" s="18"/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39">
        <v>6</v>
      </c>
      <c r="B9" s="12">
        <v>62</v>
      </c>
      <c r="C9" s="2">
        <v>32</v>
      </c>
      <c r="D9" s="13">
        <v>27</v>
      </c>
      <c r="E9" s="12">
        <v>2</v>
      </c>
      <c r="F9" s="2">
        <v>2</v>
      </c>
      <c r="G9" s="2">
        <v>2</v>
      </c>
      <c r="H9" s="2">
        <v>2</v>
      </c>
      <c r="I9" s="13">
        <v>2</v>
      </c>
      <c r="J9" s="2"/>
      <c r="K9" s="2">
        <v>1</v>
      </c>
      <c r="L9" s="2">
        <v>1</v>
      </c>
      <c r="M9" s="2"/>
      <c r="N9" s="18">
        <v>2</v>
      </c>
      <c r="O9" s="12"/>
      <c r="P9" s="2"/>
      <c r="Q9" s="2"/>
      <c r="R9" s="2"/>
      <c r="S9" s="2"/>
      <c r="T9" s="12"/>
      <c r="U9" s="2"/>
      <c r="V9" s="2"/>
      <c r="W9" s="13"/>
      <c r="Z9" s="12"/>
      <c r="AA9" s="2"/>
      <c r="AB9" s="2"/>
      <c r="AC9" s="18"/>
      <c r="AD9" s="12"/>
      <c r="AE9" s="2">
        <v>1</v>
      </c>
      <c r="AF9" s="13"/>
      <c r="AG9" s="18"/>
      <c r="AH9" s="18"/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39">
        <v>7</v>
      </c>
      <c r="B10" s="12">
        <v>56</v>
      </c>
      <c r="C10" s="2">
        <v>29</v>
      </c>
      <c r="D10" s="13">
        <v>26</v>
      </c>
      <c r="E10" s="12">
        <v>1</v>
      </c>
      <c r="F10" s="2">
        <v>1</v>
      </c>
      <c r="G10" s="2">
        <v>1</v>
      </c>
      <c r="H10" s="2">
        <v>1</v>
      </c>
      <c r="I10" s="13">
        <v>1</v>
      </c>
      <c r="J10" s="2"/>
      <c r="K10" s="2"/>
      <c r="L10" s="2">
        <v>1</v>
      </c>
      <c r="M10" s="2"/>
      <c r="N10" s="18">
        <v>1</v>
      </c>
      <c r="O10" s="12"/>
      <c r="P10" s="2"/>
      <c r="Q10" s="2"/>
      <c r="R10" s="2"/>
      <c r="S10" s="2"/>
      <c r="T10" s="12"/>
      <c r="U10" s="2"/>
      <c r="V10" s="2"/>
      <c r="W10" s="13"/>
      <c r="Z10" s="12"/>
      <c r="AA10" s="2"/>
      <c r="AB10" s="2"/>
      <c r="AC10" s="18"/>
      <c r="AD10" s="12">
        <v>3</v>
      </c>
      <c r="AE10" s="2"/>
      <c r="AF10" s="13"/>
      <c r="AG10" s="18"/>
      <c r="AH10" s="18">
        <v>1</v>
      </c>
      <c r="AI10" s="12"/>
      <c r="AJ10" s="13"/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39">
        <v>8</v>
      </c>
      <c r="B11" s="12">
        <v>64</v>
      </c>
      <c r="C11" s="2">
        <v>31</v>
      </c>
      <c r="D11" s="13">
        <v>25</v>
      </c>
      <c r="E11" s="12">
        <v>1</v>
      </c>
      <c r="F11" s="2">
        <v>1</v>
      </c>
      <c r="G11" s="2">
        <v>1</v>
      </c>
      <c r="H11" s="2">
        <v>1</v>
      </c>
      <c r="I11" s="13">
        <v>1</v>
      </c>
      <c r="J11" s="2"/>
      <c r="K11" s="2"/>
      <c r="L11" s="2">
        <v>1</v>
      </c>
      <c r="M11" s="2"/>
      <c r="N11" s="18">
        <v>1</v>
      </c>
      <c r="O11" s="12"/>
      <c r="P11" s="2"/>
      <c r="Q11" s="2"/>
      <c r="R11" s="2"/>
      <c r="S11" s="2"/>
      <c r="T11" s="12"/>
      <c r="U11" s="2"/>
      <c r="V11" s="2"/>
      <c r="W11" s="13"/>
      <c r="Z11" s="12"/>
      <c r="AA11" s="2"/>
      <c r="AB11" s="2"/>
      <c r="AC11" s="18"/>
      <c r="AD11" s="12"/>
      <c r="AE11" s="2"/>
      <c r="AF11" s="13"/>
      <c r="AG11" s="18"/>
      <c r="AH11" s="18"/>
      <c r="AI11" s="12"/>
      <c r="AJ11" s="13"/>
      <c r="AK11" s="18"/>
      <c r="AL11" s="18">
        <v>1</v>
      </c>
      <c r="AM11" s="18"/>
      <c r="AN11" s="99"/>
      <c r="AO11" s="100"/>
      <c r="AP11" s="100"/>
      <c r="AQ11" s="100"/>
      <c r="AR11" s="100"/>
    </row>
    <row r="12" spans="1:44">
      <c r="A12" s="39">
        <v>9</v>
      </c>
      <c r="B12" s="12">
        <v>41</v>
      </c>
      <c r="C12" s="2">
        <v>24</v>
      </c>
      <c r="D12" s="13">
        <v>24</v>
      </c>
      <c r="E12" s="12">
        <v>2</v>
      </c>
      <c r="F12" s="2">
        <v>2</v>
      </c>
      <c r="G12" s="2">
        <v>2</v>
      </c>
      <c r="H12" s="2">
        <v>2</v>
      </c>
      <c r="I12" s="13">
        <v>2</v>
      </c>
      <c r="J12" s="2">
        <v>2</v>
      </c>
      <c r="K12" s="2"/>
      <c r="L12" s="2"/>
      <c r="M12" s="2"/>
      <c r="N12" s="18">
        <v>2</v>
      </c>
      <c r="O12" s="12"/>
      <c r="P12" s="2"/>
      <c r="Q12" s="2"/>
      <c r="R12" s="2"/>
      <c r="S12" s="2"/>
      <c r="T12" s="12"/>
      <c r="U12" s="2"/>
      <c r="V12" s="2"/>
      <c r="W12" s="13"/>
      <c r="Z12" s="12"/>
      <c r="AA12" s="2"/>
      <c r="AB12" s="2"/>
      <c r="AC12" s="18"/>
      <c r="AD12" s="12"/>
      <c r="AE12" s="2"/>
      <c r="AF12" s="13"/>
      <c r="AG12" s="18"/>
      <c r="AH12" s="18"/>
      <c r="AI12" s="12"/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39">
        <v>10</v>
      </c>
      <c r="B13" s="12">
        <v>43</v>
      </c>
      <c r="C13" s="2">
        <v>22</v>
      </c>
      <c r="D13" s="13">
        <v>21</v>
      </c>
      <c r="E13" s="12"/>
      <c r="F13" s="2"/>
      <c r="G13" s="2"/>
      <c r="H13" s="2"/>
      <c r="I13" s="13">
        <v>0.5</v>
      </c>
      <c r="J13" s="2"/>
      <c r="K13" s="2"/>
      <c r="L13" s="2"/>
      <c r="M13" s="2"/>
      <c r="O13" s="12"/>
      <c r="P13" s="2"/>
      <c r="Q13" s="2"/>
      <c r="R13" s="2"/>
      <c r="S13" s="2"/>
      <c r="T13" s="12"/>
      <c r="U13" s="2"/>
      <c r="V13" s="2"/>
      <c r="W13" s="13"/>
      <c r="Z13" s="12"/>
      <c r="AA13" s="2"/>
      <c r="AB13" s="2"/>
      <c r="AC13" s="18"/>
      <c r="AD13" s="12">
        <v>5</v>
      </c>
      <c r="AE13" s="2"/>
      <c r="AF13" s="13"/>
      <c r="AG13" s="18"/>
      <c r="AH13" s="18"/>
      <c r="AI13" s="12"/>
      <c r="AJ13" s="13"/>
      <c r="AK13" s="18"/>
      <c r="AL13" s="18"/>
      <c r="AM13" s="18"/>
      <c r="AN13" s="99" t="s">
        <v>146</v>
      </c>
      <c r="AO13" s="100"/>
      <c r="AP13" s="100"/>
      <c r="AQ13" s="100"/>
      <c r="AR13" s="100"/>
    </row>
    <row r="14" spans="1:44">
      <c r="A14" s="39">
        <v>11</v>
      </c>
      <c r="B14" s="12">
        <v>32</v>
      </c>
      <c r="C14" s="2">
        <v>19</v>
      </c>
      <c r="D14" s="13">
        <v>18</v>
      </c>
      <c r="E14" s="12"/>
      <c r="F14" s="2"/>
      <c r="G14" s="2"/>
      <c r="H14" s="2"/>
      <c r="I14" s="13">
        <v>0.5</v>
      </c>
      <c r="J14" s="2"/>
      <c r="K14" s="2"/>
      <c r="L14" s="2"/>
      <c r="M14" s="2"/>
      <c r="O14" s="12"/>
      <c r="P14" s="2"/>
      <c r="Q14" s="2"/>
      <c r="R14" s="2"/>
      <c r="S14" s="2"/>
      <c r="T14" s="12"/>
      <c r="U14" s="2"/>
      <c r="V14" s="2"/>
      <c r="W14" s="13"/>
      <c r="Z14" s="12"/>
      <c r="AA14" s="2"/>
      <c r="AB14" s="2"/>
      <c r="AC14" s="18"/>
      <c r="AD14" s="12"/>
      <c r="AE14" s="2"/>
      <c r="AF14" s="13"/>
      <c r="AG14" s="18"/>
      <c r="AH14" s="18"/>
      <c r="AI14" s="12"/>
      <c r="AJ14" s="13"/>
      <c r="AK14" s="18"/>
      <c r="AL14" s="18"/>
      <c r="AM14" s="18"/>
      <c r="AN14" s="99" t="s">
        <v>146</v>
      </c>
      <c r="AO14" s="100"/>
      <c r="AP14" s="100"/>
      <c r="AQ14" s="100"/>
      <c r="AR14" s="100"/>
    </row>
    <row r="15" spans="1:44">
      <c r="A15" s="39">
        <v>12</v>
      </c>
      <c r="B15" s="12">
        <v>83</v>
      </c>
      <c r="C15" s="2">
        <v>32</v>
      </c>
      <c r="D15" s="13">
        <v>30</v>
      </c>
      <c r="E15" s="12">
        <v>2</v>
      </c>
      <c r="F15" s="2">
        <v>3</v>
      </c>
      <c r="G15" s="2">
        <v>3</v>
      </c>
      <c r="H15" s="2">
        <v>3</v>
      </c>
      <c r="I15" s="13">
        <v>3</v>
      </c>
      <c r="J15" s="2"/>
      <c r="K15" s="2">
        <v>2</v>
      </c>
      <c r="L15" s="2">
        <v>1</v>
      </c>
      <c r="M15" s="2"/>
      <c r="N15" s="18">
        <v>3</v>
      </c>
      <c r="O15" s="12"/>
      <c r="P15" s="2"/>
      <c r="Q15" s="2"/>
      <c r="R15" s="2"/>
      <c r="S15" s="2"/>
      <c r="T15" s="12"/>
      <c r="U15" s="2"/>
      <c r="V15" s="2"/>
      <c r="W15" s="13"/>
      <c r="Z15" s="12"/>
      <c r="AA15" s="2"/>
      <c r="AB15" s="2"/>
      <c r="AC15" s="18"/>
      <c r="AD15" s="12">
        <v>5</v>
      </c>
      <c r="AE15" s="2">
        <v>1</v>
      </c>
      <c r="AF15" s="13">
        <v>1</v>
      </c>
      <c r="AG15" s="18"/>
      <c r="AH15" s="18"/>
      <c r="AI15" s="12"/>
      <c r="AJ15" s="13"/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39">
        <v>13</v>
      </c>
      <c r="B16" s="12">
        <v>62</v>
      </c>
      <c r="C16" s="2">
        <v>30</v>
      </c>
      <c r="D16" s="13">
        <v>23</v>
      </c>
      <c r="E16" s="12">
        <v>1</v>
      </c>
      <c r="F16" s="2">
        <v>1</v>
      </c>
      <c r="G16" s="2">
        <v>1</v>
      </c>
      <c r="H16" s="2">
        <v>1</v>
      </c>
      <c r="I16" s="13">
        <v>1</v>
      </c>
      <c r="J16" s="2"/>
      <c r="K16" s="2"/>
      <c r="L16" s="2">
        <v>1</v>
      </c>
      <c r="M16" s="2"/>
      <c r="N16" s="18">
        <v>1</v>
      </c>
      <c r="O16" s="12"/>
      <c r="P16" s="2"/>
      <c r="Q16" s="2"/>
      <c r="R16" s="2"/>
      <c r="S16" s="2"/>
      <c r="T16" s="12"/>
      <c r="U16" s="2"/>
      <c r="V16" s="2"/>
      <c r="W16" s="13"/>
      <c r="Z16" s="12"/>
      <c r="AA16" s="2"/>
      <c r="AB16" s="2"/>
      <c r="AC16" s="18"/>
      <c r="AD16" s="12">
        <v>3</v>
      </c>
      <c r="AE16" s="2"/>
      <c r="AF16" s="13">
        <v>2</v>
      </c>
      <c r="AG16" s="18"/>
      <c r="AH16" s="18"/>
      <c r="AI16" s="12"/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39">
        <v>14</v>
      </c>
      <c r="B17" s="12">
        <v>47</v>
      </c>
      <c r="C17" s="2">
        <v>26</v>
      </c>
      <c r="D17" s="13">
        <v>20</v>
      </c>
      <c r="E17" s="12"/>
      <c r="F17" s="2">
        <v>1</v>
      </c>
      <c r="G17" s="2"/>
      <c r="H17" s="2"/>
      <c r="I17" s="13"/>
      <c r="J17" s="2"/>
      <c r="K17" s="2"/>
      <c r="L17" s="2"/>
      <c r="M17" s="2"/>
      <c r="O17" s="12"/>
      <c r="P17" s="2"/>
      <c r="Q17" s="2"/>
      <c r="R17" s="2"/>
      <c r="S17" s="2"/>
      <c r="T17" s="12"/>
      <c r="U17" s="2"/>
      <c r="V17" s="2"/>
      <c r="W17" s="13"/>
      <c r="Z17" s="12"/>
      <c r="AA17" s="2"/>
      <c r="AB17" s="2"/>
      <c r="AC17" s="18"/>
      <c r="AD17" s="12"/>
      <c r="AE17" s="2"/>
      <c r="AF17" s="13"/>
      <c r="AG17" s="18"/>
      <c r="AH17" s="18"/>
      <c r="AI17" s="12"/>
      <c r="AJ17" s="13"/>
      <c r="AK17" s="18">
        <v>1</v>
      </c>
      <c r="AL17" s="18"/>
      <c r="AM17" s="18"/>
      <c r="AN17" s="99" t="s">
        <v>147</v>
      </c>
      <c r="AO17" s="100"/>
      <c r="AP17" s="100"/>
      <c r="AQ17" s="100"/>
      <c r="AR17" s="100"/>
    </row>
    <row r="18" spans="1:44">
      <c r="A18" s="39">
        <v>15</v>
      </c>
      <c r="B18" s="12">
        <v>44</v>
      </c>
      <c r="C18" s="2">
        <v>27</v>
      </c>
      <c r="D18" s="13">
        <v>24</v>
      </c>
      <c r="E18" s="12">
        <v>1</v>
      </c>
      <c r="F18" s="2">
        <v>1</v>
      </c>
      <c r="G18" s="2">
        <v>1</v>
      </c>
      <c r="H18" s="2">
        <v>1</v>
      </c>
      <c r="I18" s="13">
        <v>1</v>
      </c>
      <c r="J18" s="2"/>
      <c r="K18" s="2"/>
      <c r="L18" s="2"/>
      <c r="M18" s="2">
        <v>1</v>
      </c>
      <c r="N18" s="18">
        <v>1</v>
      </c>
      <c r="O18" s="12">
        <v>1</v>
      </c>
      <c r="P18" s="2">
        <v>1</v>
      </c>
      <c r="Q18" s="2"/>
      <c r="R18" s="2"/>
      <c r="S18" s="2">
        <v>1</v>
      </c>
      <c r="T18" s="12">
        <v>1</v>
      </c>
      <c r="U18" s="2"/>
      <c r="V18" s="2"/>
      <c r="W18" s="13"/>
      <c r="X18" s="18">
        <v>1</v>
      </c>
      <c r="Z18" s="12"/>
      <c r="AA18" s="2"/>
      <c r="AB18" s="2"/>
      <c r="AC18" s="18"/>
      <c r="AD18" s="12"/>
      <c r="AE18" s="2"/>
      <c r="AF18" s="13"/>
      <c r="AG18" s="18"/>
      <c r="AH18" s="18"/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39">
        <v>16</v>
      </c>
      <c r="B19" s="12">
        <v>49</v>
      </c>
      <c r="C19" s="2">
        <v>26</v>
      </c>
      <c r="D19" s="13">
        <v>22</v>
      </c>
      <c r="E19" s="12">
        <v>1</v>
      </c>
      <c r="F19" s="2">
        <v>1</v>
      </c>
      <c r="G19" s="2">
        <v>1</v>
      </c>
      <c r="H19" s="2">
        <v>1</v>
      </c>
      <c r="I19" s="13">
        <v>1</v>
      </c>
      <c r="J19" s="2"/>
      <c r="K19" s="2">
        <v>1</v>
      </c>
      <c r="L19" s="2"/>
      <c r="M19" s="2"/>
      <c r="N19" s="18">
        <v>1</v>
      </c>
      <c r="O19" s="12">
        <v>1</v>
      </c>
      <c r="P19" s="2">
        <v>1</v>
      </c>
      <c r="Q19" s="2">
        <v>1</v>
      </c>
      <c r="R19" s="2">
        <v>1</v>
      </c>
      <c r="S19" s="2">
        <v>1</v>
      </c>
      <c r="T19" s="12"/>
      <c r="U19" s="2"/>
      <c r="V19" s="2">
        <v>1</v>
      </c>
      <c r="W19" s="13"/>
      <c r="X19" s="18">
        <v>1</v>
      </c>
      <c r="Z19" s="12"/>
      <c r="AA19" s="2"/>
      <c r="AB19" s="2"/>
      <c r="AC19" s="18"/>
      <c r="AD19" s="12"/>
      <c r="AE19" s="2">
        <v>1</v>
      </c>
      <c r="AF19" s="13"/>
      <c r="AG19" s="18"/>
      <c r="AH19" s="18"/>
      <c r="AI19" s="12"/>
      <c r="AJ19" s="13"/>
      <c r="AK19" s="18"/>
      <c r="AL19" s="18"/>
      <c r="AM19" s="18"/>
      <c r="AN19" s="99"/>
      <c r="AO19" s="100"/>
      <c r="AP19" s="100"/>
      <c r="AQ19" s="100"/>
      <c r="AR19" s="100"/>
    </row>
    <row r="20" spans="1:44">
      <c r="A20" s="39">
        <v>17</v>
      </c>
      <c r="B20" s="12">
        <v>52</v>
      </c>
      <c r="C20" s="2">
        <v>28</v>
      </c>
      <c r="D20" s="13">
        <v>23</v>
      </c>
      <c r="E20" s="12">
        <v>2</v>
      </c>
      <c r="F20" s="2">
        <v>2</v>
      </c>
      <c r="G20" s="2">
        <v>2</v>
      </c>
      <c r="H20" s="2">
        <v>2</v>
      </c>
      <c r="I20" s="13">
        <v>2</v>
      </c>
      <c r="J20" s="2">
        <v>1</v>
      </c>
      <c r="K20" s="2">
        <v>1</v>
      </c>
      <c r="L20" s="2"/>
      <c r="M20" s="2"/>
      <c r="N20" s="18">
        <v>2</v>
      </c>
      <c r="O20" s="12"/>
      <c r="P20" s="2"/>
      <c r="Q20" s="2"/>
      <c r="R20" s="2"/>
      <c r="S20" s="2"/>
      <c r="T20" s="12"/>
      <c r="U20" s="2"/>
      <c r="V20" s="2"/>
      <c r="W20" s="13"/>
      <c r="Z20" s="12"/>
      <c r="AA20" s="2"/>
      <c r="AB20" s="2"/>
      <c r="AC20" s="18"/>
      <c r="AD20" s="12"/>
      <c r="AE20" s="2"/>
      <c r="AF20" s="13"/>
      <c r="AG20" s="18"/>
      <c r="AH20" s="18"/>
      <c r="AI20" s="12"/>
      <c r="AJ20" s="13"/>
      <c r="AK20" s="18"/>
      <c r="AL20" s="18"/>
      <c r="AM20" s="18"/>
      <c r="AN20" s="99"/>
      <c r="AO20" s="100"/>
      <c r="AP20" s="100"/>
      <c r="AQ20" s="100"/>
      <c r="AR20" s="100"/>
    </row>
    <row r="21" spans="1:44">
      <c r="A21" s="39">
        <v>18</v>
      </c>
      <c r="B21" s="12">
        <v>49</v>
      </c>
      <c r="C21" s="2">
        <v>24</v>
      </c>
      <c r="D21" s="13">
        <v>20</v>
      </c>
      <c r="E21" s="12">
        <v>1</v>
      </c>
      <c r="F21" s="2">
        <v>1</v>
      </c>
      <c r="G21" s="2">
        <v>1</v>
      </c>
      <c r="H21" s="2">
        <v>1</v>
      </c>
      <c r="I21" s="13">
        <v>1</v>
      </c>
      <c r="J21" s="2"/>
      <c r="K21" s="2">
        <v>1</v>
      </c>
      <c r="L21" s="2"/>
      <c r="M21" s="2"/>
      <c r="N21" s="18">
        <v>1</v>
      </c>
      <c r="O21" s="12"/>
      <c r="P21" s="2"/>
      <c r="Q21" s="2"/>
      <c r="R21" s="2"/>
      <c r="S21" s="2"/>
      <c r="T21" s="12"/>
      <c r="U21" s="2"/>
      <c r="V21" s="2"/>
      <c r="W21" s="13"/>
      <c r="Z21" s="12"/>
      <c r="AA21" s="2"/>
      <c r="AB21" s="2"/>
      <c r="AC21" s="18"/>
      <c r="AD21" s="12"/>
      <c r="AE21" s="2"/>
      <c r="AF21" s="13"/>
      <c r="AG21" s="18"/>
      <c r="AH21" s="18"/>
      <c r="AI21" s="12"/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39">
        <v>19</v>
      </c>
      <c r="B22" s="12">
        <v>47</v>
      </c>
      <c r="C22" s="2">
        <v>21</v>
      </c>
      <c r="D22" s="13">
        <v>20</v>
      </c>
      <c r="E22" s="12">
        <v>1</v>
      </c>
      <c r="F22" s="2">
        <v>1</v>
      </c>
      <c r="G22" s="2">
        <v>1</v>
      </c>
      <c r="H22" s="2">
        <v>1</v>
      </c>
      <c r="I22" s="13">
        <v>1</v>
      </c>
      <c r="J22" s="2"/>
      <c r="K22" s="2">
        <v>1</v>
      </c>
      <c r="L22" s="2"/>
      <c r="M22" s="2"/>
      <c r="N22" s="18">
        <v>1</v>
      </c>
      <c r="O22" s="12"/>
      <c r="P22" s="2"/>
      <c r="Q22" s="2"/>
      <c r="R22" s="2"/>
      <c r="S22" s="2"/>
      <c r="T22" s="12"/>
      <c r="U22" s="2"/>
      <c r="V22" s="2"/>
      <c r="W22" s="13"/>
      <c r="Z22" s="12"/>
      <c r="AA22" s="2"/>
      <c r="AB22" s="2"/>
      <c r="AC22" s="18"/>
      <c r="AD22" s="12"/>
      <c r="AE22" s="2"/>
      <c r="AF22" s="13"/>
      <c r="AG22" s="18">
        <v>1</v>
      </c>
      <c r="AH22" s="18"/>
      <c r="AI22" s="12"/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39">
        <v>20</v>
      </c>
      <c r="B23" s="12">
        <v>52</v>
      </c>
      <c r="C23" s="2">
        <v>26</v>
      </c>
      <c r="D23" s="13">
        <v>22</v>
      </c>
      <c r="E23" s="12">
        <v>2</v>
      </c>
      <c r="F23" s="2">
        <v>2</v>
      </c>
      <c r="G23" s="2">
        <v>2</v>
      </c>
      <c r="H23" s="2">
        <v>2</v>
      </c>
      <c r="I23" s="13">
        <v>2</v>
      </c>
      <c r="J23" s="2"/>
      <c r="K23" s="2">
        <v>2</v>
      </c>
      <c r="L23" s="2"/>
      <c r="M23" s="2"/>
      <c r="N23" s="18">
        <v>2</v>
      </c>
      <c r="O23" s="12"/>
      <c r="P23" s="2"/>
      <c r="Q23" s="2"/>
      <c r="R23" s="2"/>
      <c r="S23" s="2"/>
      <c r="T23" s="12"/>
      <c r="U23" s="2"/>
      <c r="V23" s="2"/>
      <c r="W23" s="13"/>
      <c r="Z23" s="12"/>
      <c r="AA23" s="2"/>
      <c r="AB23" s="2"/>
      <c r="AC23" s="18"/>
      <c r="AD23" s="12"/>
      <c r="AE23" s="2"/>
      <c r="AF23" s="13"/>
      <c r="AG23" s="18"/>
      <c r="AH23" s="18"/>
      <c r="AI23" s="12"/>
      <c r="AJ23" s="13"/>
      <c r="AK23" s="18"/>
      <c r="AL23" s="18"/>
      <c r="AM23" s="18"/>
      <c r="AN23" s="99"/>
      <c r="AO23" s="100"/>
      <c r="AP23" s="100"/>
      <c r="AQ23" s="100"/>
      <c r="AR23" s="100"/>
    </row>
    <row r="24" spans="1:44">
      <c r="A24" s="39">
        <v>21</v>
      </c>
      <c r="B24" s="12">
        <v>65</v>
      </c>
      <c r="C24" s="2">
        <v>36</v>
      </c>
      <c r="D24" s="13">
        <v>26</v>
      </c>
      <c r="E24" s="12">
        <v>1</v>
      </c>
      <c r="F24" s="2">
        <v>1</v>
      </c>
      <c r="G24" s="2">
        <v>1</v>
      </c>
      <c r="H24" s="2">
        <v>1</v>
      </c>
      <c r="I24" s="13">
        <v>1</v>
      </c>
      <c r="J24" s="2"/>
      <c r="K24" s="2"/>
      <c r="L24" s="2">
        <v>1</v>
      </c>
      <c r="M24" s="2"/>
      <c r="N24" s="18">
        <v>1</v>
      </c>
      <c r="O24" s="12"/>
      <c r="P24" s="2"/>
      <c r="Q24" s="2"/>
      <c r="R24" s="2"/>
      <c r="S24" s="2"/>
      <c r="T24" s="12"/>
      <c r="U24" s="2"/>
      <c r="V24" s="2"/>
      <c r="W24" s="13"/>
      <c r="Z24" s="12"/>
      <c r="AA24" s="2"/>
      <c r="AB24" s="2"/>
      <c r="AC24" s="18"/>
      <c r="AD24" s="12"/>
      <c r="AE24" s="2"/>
      <c r="AF24" s="13"/>
      <c r="AG24" s="18"/>
      <c r="AH24" s="18"/>
      <c r="AI24" s="12"/>
      <c r="AJ24" s="13"/>
      <c r="AK24" s="18"/>
      <c r="AL24" s="18"/>
      <c r="AM24" s="18"/>
      <c r="AN24" s="99"/>
      <c r="AO24" s="100"/>
      <c r="AP24" s="100"/>
      <c r="AQ24" s="100"/>
      <c r="AR24" s="100"/>
    </row>
    <row r="25" spans="1:44">
      <c r="A25" s="39">
        <v>22</v>
      </c>
      <c r="B25" s="12">
        <v>65</v>
      </c>
      <c r="C25" s="2">
        <v>28</v>
      </c>
      <c r="D25" s="13">
        <v>26</v>
      </c>
      <c r="E25" s="12">
        <v>1</v>
      </c>
      <c r="F25" s="2"/>
      <c r="G25" s="2">
        <v>1</v>
      </c>
      <c r="H25" s="2">
        <v>1</v>
      </c>
      <c r="I25" s="13">
        <v>1</v>
      </c>
      <c r="J25" s="2"/>
      <c r="K25" s="2">
        <v>1</v>
      </c>
      <c r="L25" s="2"/>
      <c r="M25" s="2"/>
      <c r="N25" s="18">
        <v>1</v>
      </c>
      <c r="O25" s="12">
        <v>1</v>
      </c>
      <c r="P25" s="2">
        <v>1</v>
      </c>
      <c r="Q25" s="2"/>
      <c r="R25" s="2">
        <v>1</v>
      </c>
      <c r="S25" s="2">
        <v>1</v>
      </c>
      <c r="T25" s="12"/>
      <c r="U25" s="2"/>
      <c r="V25" s="2">
        <v>1</v>
      </c>
      <c r="W25" s="13"/>
      <c r="X25" s="18">
        <v>1</v>
      </c>
      <c r="Y25" s="39">
        <v>1</v>
      </c>
      <c r="Z25" s="12"/>
      <c r="AA25" s="2"/>
      <c r="AB25" s="2"/>
      <c r="AC25" s="18"/>
      <c r="AD25" s="12">
        <v>1</v>
      </c>
      <c r="AE25" s="2"/>
      <c r="AF25" s="13"/>
      <c r="AG25" s="18"/>
      <c r="AH25" s="18"/>
      <c r="AI25" s="12"/>
      <c r="AJ25" s="13"/>
      <c r="AK25" s="18"/>
      <c r="AL25" s="18"/>
      <c r="AM25" s="18"/>
      <c r="AN25" s="99" t="s">
        <v>83</v>
      </c>
      <c r="AO25" s="100"/>
      <c r="AP25" s="100"/>
      <c r="AQ25" s="100"/>
      <c r="AR25" s="100"/>
    </row>
    <row r="26" spans="1:44">
      <c r="A26" s="39">
        <v>23</v>
      </c>
      <c r="B26" s="12">
        <v>62</v>
      </c>
      <c r="C26" s="2">
        <v>27</v>
      </c>
      <c r="D26" s="13">
        <v>23</v>
      </c>
      <c r="E26" s="12">
        <v>2</v>
      </c>
      <c r="F26" s="2">
        <v>2</v>
      </c>
      <c r="G26" s="2">
        <v>2</v>
      </c>
      <c r="H26" s="2">
        <v>2</v>
      </c>
      <c r="I26" s="13">
        <v>2</v>
      </c>
      <c r="J26" s="2"/>
      <c r="K26" s="2">
        <v>1</v>
      </c>
      <c r="L26" s="2">
        <v>1</v>
      </c>
      <c r="M26" s="2"/>
      <c r="N26" s="18">
        <v>2</v>
      </c>
      <c r="O26" s="12"/>
      <c r="P26" s="2"/>
      <c r="Q26" s="2"/>
      <c r="R26" s="2"/>
      <c r="S26" s="2"/>
      <c r="T26" s="12"/>
      <c r="U26" s="2"/>
      <c r="V26" s="2"/>
      <c r="W26" s="13"/>
      <c r="Z26" s="12"/>
      <c r="AA26" s="2"/>
      <c r="AB26" s="2"/>
      <c r="AC26" s="18"/>
      <c r="AD26" s="12"/>
      <c r="AE26" s="2"/>
      <c r="AF26" s="13"/>
      <c r="AG26" s="18"/>
      <c r="AH26" s="18"/>
      <c r="AI26" s="12">
        <v>1</v>
      </c>
      <c r="AJ26" s="13"/>
      <c r="AK26" s="18"/>
      <c r="AL26" s="18"/>
      <c r="AM26" s="18"/>
      <c r="AN26" s="99"/>
      <c r="AO26" s="100"/>
      <c r="AP26" s="100"/>
      <c r="AQ26" s="100"/>
      <c r="AR26" s="100"/>
    </row>
    <row r="27" spans="1:44">
      <c r="A27" s="39">
        <v>24</v>
      </c>
      <c r="B27" s="12">
        <v>66</v>
      </c>
      <c r="C27" s="2">
        <v>37</v>
      </c>
      <c r="D27" s="13">
        <v>29</v>
      </c>
      <c r="E27" s="12">
        <v>2</v>
      </c>
      <c r="F27" s="2">
        <v>2</v>
      </c>
      <c r="G27" s="2">
        <v>2</v>
      </c>
      <c r="H27" s="2">
        <v>2</v>
      </c>
      <c r="I27" s="13">
        <v>2</v>
      </c>
      <c r="J27" s="2"/>
      <c r="K27" s="2">
        <v>1</v>
      </c>
      <c r="L27" s="2">
        <v>1</v>
      </c>
      <c r="M27" s="2"/>
      <c r="N27" s="18">
        <v>2</v>
      </c>
      <c r="O27" s="12"/>
      <c r="P27" s="2"/>
      <c r="Q27" s="2"/>
      <c r="R27" s="2"/>
      <c r="S27" s="2"/>
      <c r="T27" s="12"/>
      <c r="U27" s="2"/>
      <c r="V27" s="2"/>
      <c r="W27" s="13"/>
      <c r="Z27" s="12"/>
      <c r="AA27" s="2"/>
      <c r="AB27" s="2"/>
      <c r="AC27" s="18"/>
      <c r="AD27" s="12"/>
      <c r="AE27" s="2"/>
      <c r="AF27" s="13"/>
      <c r="AG27" s="18"/>
      <c r="AH27" s="18"/>
      <c r="AI27" s="12"/>
      <c r="AJ27" s="13"/>
      <c r="AK27" s="18"/>
      <c r="AL27" s="18"/>
      <c r="AM27" s="18"/>
      <c r="AN27" s="99"/>
      <c r="AO27" s="100"/>
      <c r="AP27" s="100"/>
      <c r="AQ27" s="100"/>
      <c r="AR27" s="100"/>
    </row>
    <row r="28" spans="1:44">
      <c r="A28" s="39">
        <v>25</v>
      </c>
      <c r="B28" s="12">
        <v>72</v>
      </c>
      <c r="C28" s="2">
        <v>31</v>
      </c>
      <c r="D28" s="13">
        <v>28</v>
      </c>
      <c r="E28" s="12">
        <v>2</v>
      </c>
      <c r="F28" s="2">
        <v>2</v>
      </c>
      <c r="G28" s="2">
        <v>2</v>
      </c>
      <c r="H28" s="2">
        <v>2</v>
      </c>
      <c r="I28" s="13">
        <v>2</v>
      </c>
      <c r="J28" s="2"/>
      <c r="K28" s="2">
        <v>1</v>
      </c>
      <c r="L28" s="2">
        <v>1</v>
      </c>
      <c r="M28" s="2"/>
      <c r="N28" s="18">
        <v>2</v>
      </c>
      <c r="O28" s="12">
        <v>1</v>
      </c>
      <c r="P28" s="2">
        <v>1</v>
      </c>
      <c r="Q28" s="2">
        <v>1</v>
      </c>
      <c r="R28" s="2">
        <v>1</v>
      </c>
      <c r="S28" s="2">
        <v>1</v>
      </c>
      <c r="T28" s="12">
        <v>1</v>
      </c>
      <c r="U28" s="2"/>
      <c r="V28" s="2"/>
      <c r="W28" s="13"/>
      <c r="X28" s="18">
        <v>1</v>
      </c>
      <c r="Z28" s="12"/>
      <c r="AA28" s="2"/>
      <c r="AB28" s="2"/>
      <c r="AC28" s="18"/>
      <c r="AD28" s="12">
        <v>1</v>
      </c>
      <c r="AE28" s="2"/>
      <c r="AF28" s="13"/>
      <c r="AG28" s="18"/>
      <c r="AH28" s="18"/>
      <c r="AI28" s="12"/>
      <c r="AJ28" s="13"/>
      <c r="AK28" s="18"/>
      <c r="AL28" s="18"/>
      <c r="AM28" s="18"/>
      <c r="AN28" s="99"/>
      <c r="AO28" s="100"/>
      <c r="AP28" s="100"/>
      <c r="AQ28" s="100"/>
      <c r="AR28" s="100"/>
    </row>
    <row r="29" spans="1:44">
      <c r="A29" s="39">
        <v>26</v>
      </c>
      <c r="B29" s="12">
        <v>56</v>
      </c>
      <c r="C29" s="2">
        <v>28</v>
      </c>
      <c r="D29" s="13">
        <v>26</v>
      </c>
      <c r="E29" s="12">
        <v>1</v>
      </c>
      <c r="F29" s="2">
        <v>1</v>
      </c>
      <c r="G29" s="2">
        <v>1</v>
      </c>
      <c r="H29" s="2">
        <v>1</v>
      </c>
      <c r="I29" s="13">
        <v>1</v>
      </c>
      <c r="J29" s="2">
        <v>1</v>
      </c>
      <c r="K29" s="2"/>
      <c r="L29" s="2"/>
      <c r="M29" s="2"/>
      <c r="N29" s="18">
        <v>1</v>
      </c>
      <c r="O29" s="12">
        <v>2</v>
      </c>
      <c r="P29" s="2">
        <v>2</v>
      </c>
      <c r="Q29" s="2">
        <v>1</v>
      </c>
      <c r="R29" s="2">
        <v>2</v>
      </c>
      <c r="S29" s="2"/>
      <c r="T29" s="12"/>
      <c r="U29" s="2"/>
      <c r="V29" s="2">
        <v>2</v>
      </c>
      <c r="W29" s="13"/>
      <c r="X29" s="18">
        <v>2</v>
      </c>
      <c r="Y29" s="39">
        <v>1</v>
      </c>
      <c r="Z29" s="12"/>
      <c r="AA29" s="2"/>
      <c r="AB29" s="2"/>
      <c r="AC29" s="18"/>
      <c r="AD29" s="12">
        <v>15</v>
      </c>
      <c r="AE29" s="2"/>
      <c r="AF29" s="13">
        <v>1</v>
      </c>
      <c r="AG29" s="18"/>
      <c r="AH29" s="18"/>
      <c r="AI29" s="12"/>
      <c r="AJ29" s="13">
        <v>1</v>
      </c>
      <c r="AK29" s="18"/>
      <c r="AL29" s="18"/>
      <c r="AM29" s="18"/>
      <c r="AN29" s="99" t="s">
        <v>148</v>
      </c>
      <c r="AO29" s="100"/>
      <c r="AP29" s="100"/>
      <c r="AQ29" s="100"/>
      <c r="AR29" s="100"/>
    </row>
    <row r="30" spans="1:44">
      <c r="A30" s="39">
        <v>27</v>
      </c>
      <c r="B30" s="12">
        <v>54</v>
      </c>
      <c r="C30" s="2">
        <v>22</v>
      </c>
      <c r="D30" s="13">
        <v>22</v>
      </c>
      <c r="E30" s="12">
        <v>1</v>
      </c>
      <c r="F30" s="2">
        <v>1</v>
      </c>
      <c r="G30" s="2">
        <v>1</v>
      </c>
      <c r="H30" s="2">
        <v>1</v>
      </c>
      <c r="I30" s="13">
        <v>1</v>
      </c>
      <c r="J30" s="2">
        <v>1</v>
      </c>
      <c r="K30" s="2"/>
      <c r="L30" s="2"/>
      <c r="M30" s="2"/>
      <c r="N30" s="18">
        <v>1</v>
      </c>
      <c r="O30" s="12">
        <v>1</v>
      </c>
      <c r="P30" s="2">
        <v>1</v>
      </c>
      <c r="Q30" s="2">
        <v>1</v>
      </c>
      <c r="R30" s="2">
        <v>1</v>
      </c>
      <c r="S30" s="2">
        <v>1</v>
      </c>
      <c r="T30" s="12"/>
      <c r="U30" s="2"/>
      <c r="V30" s="2">
        <v>1</v>
      </c>
      <c r="W30" s="13"/>
      <c r="X30" s="18">
        <v>1</v>
      </c>
      <c r="Z30" s="12"/>
      <c r="AA30" s="2"/>
      <c r="AB30" s="2"/>
      <c r="AC30" s="18"/>
      <c r="AD30" s="12"/>
      <c r="AE30" s="2">
        <v>1</v>
      </c>
      <c r="AF30" s="13"/>
      <c r="AG30" s="18"/>
      <c r="AH30" s="18"/>
      <c r="AI30" s="12"/>
      <c r="AJ30" s="13"/>
      <c r="AK30" s="18"/>
      <c r="AL30" s="18"/>
      <c r="AM30" s="18"/>
      <c r="AN30" s="99"/>
      <c r="AO30" s="100"/>
      <c r="AP30" s="100"/>
      <c r="AQ30" s="100"/>
      <c r="AR30" s="100"/>
    </row>
    <row r="31" spans="1:44">
      <c r="A31" s="39">
        <v>28</v>
      </c>
      <c r="B31" s="12">
        <v>55</v>
      </c>
      <c r="C31" s="2">
        <v>26</v>
      </c>
      <c r="D31" s="13">
        <v>24</v>
      </c>
      <c r="E31" s="12">
        <v>1</v>
      </c>
      <c r="F31" s="2">
        <v>1</v>
      </c>
      <c r="G31" s="2">
        <v>1</v>
      </c>
      <c r="H31" s="2">
        <v>1</v>
      </c>
      <c r="I31" s="13">
        <v>1</v>
      </c>
      <c r="J31" s="2"/>
      <c r="K31" s="2"/>
      <c r="L31" s="2">
        <v>1</v>
      </c>
      <c r="M31" s="2"/>
      <c r="N31" s="18">
        <v>1</v>
      </c>
      <c r="O31" s="12"/>
      <c r="P31" s="2"/>
      <c r="Q31" s="2"/>
      <c r="R31" s="2"/>
      <c r="S31" s="2"/>
      <c r="T31" s="12"/>
      <c r="U31" s="2"/>
      <c r="V31" s="2"/>
      <c r="W31" s="13"/>
      <c r="Z31" s="12"/>
      <c r="AA31" s="2"/>
      <c r="AB31" s="2"/>
      <c r="AC31" s="18"/>
      <c r="AD31" s="12"/>
      <c r="AE31" s="2"/>
      <c r="AF31" s="13"/>
      <c r="AG31" s="18"/>
      <c r="AH31" s="18"/>
      <c r="AI31" s="12"/>
      <c r="AJ31" s="13"/>
      <c r="AK31" s="18"/>
      <c r="AL31" s="18"/>
      <c r="AM31" s="18"/>
      <c r="AN31" s="23"/>
      <c r="AO31" s="24"/>
      <c r="AP31" s="24"/>
      <c r="AQ31" s="24"/>
      <c r="AR31" s="24"/>
    </row>
    <row r="32" spans="1:44">
      <c r="A32" s="39">
        <v>29</v>
      </c>
      <c r="B32" s="12">
        <v>48</v>
      </c>
      <c r="C32" s="2">
        <v>23</v>
      </c>
      <c r="D32" s="13">
        <v>20</v>
      </c>
      <c r="E32" s="12">
        <v>2</v>
      </c>
      <c r="F32" s="2">
        <v>1</v>
      </c>
      <c r="G32" s="2">
        <v>2</v>
      </c>
      <c r="H32" s="2">
        <v>2</v>
      </c>
      <c r="I32" s="13">
        <v>2</v>
      </c>
      <c r="J32" s="2">
        <v>1</v>
      </c>
      <c r="K32" s="2">
        <v>1</v>
      </c>
      <c r="L32" s="2"/>
      <c r="M32" s="2"/>
      <c r="N32" s="18">
        <v>2</v>
      </c>
      <c r="O32" s="12"/>
      <c r="P32" s="2"/>
      <c r="Q32" s="2"/>
      <c r="R32" s="2"/>
      <c r="S32" s="2"/>
      <c r="T32" s="12"/>
      <c r="U32" s="2"/>
      <c r="V32" s="2"/>
      <c r="W32" s="13"/>
      <c r="Z32" s="12"/>
      <c r="AA32" s="2"/>
      <c r="AB32" s="2"/>
      <c r="AC32" s="18"/>
      <c r="AD32" s="12">
        <v>2</v>
      </c>
      <c r="AE32" s="2"/>
      <c r="AF32" s="13"/>
      <c r="AG32" s="18"/>
      <c r="AH32" s="18"/>
      <c r="AI32" s="12"/>
      <c r="AJ32" s="13"/>
      <c r="AK32" s="18"/>
      <c r="AL32" s="18"/>
      <c r="AM32" s="18"/>
      <c r="AN32" s="23"/>
      <c r="AO32" s="24"/>
      <c r="AP32" s="24"/>
      <c r="AQ32" s="24"/>
      <c r="AR32" s="24"/>
    </row>
    <row r="33" spans="1:44">
      <c r="A33" s="39">
        <v>30</v>
      </c>
      <c r="B33" s="12">
        <v>58</v>
      </c>
      <c r="C33" s="2">
        <v>26</v>
      </c>
      <c r="D33" s="13">
        <v>25</v>
      </c>
      <c r="E33" s="12">
        <v>3</v>
      </c>
      <c r="F33" s="2">
        <v>2</v>
      </c>
      <c r="G33" s="2">
        <v>2</v>
      </c>
      <c r="H33" s="2">
        <v>2</v>
      </c>
      <c r="I33" s="13">
        <v>2</v>
      </c>
      <c r="J33" s="2">
        <v>1</v>
      </c>
      <c r="K33" s="2">
        <v>2</v>
      </c>
      <c r="L33" s="2"/>
      <c r="M33" s="2"/>
      <c r="N33" s="18">
        <v>3</v>
      </c>
      <c r="O33" s="12"/>
      <c r="P33" s="2"/>
      <c r="Q33" s="2"/>
      <c r="R33" s="2"/>
      <c r="S33" s="2"/>
      <c r="T33" s="12"/>
      <c r="U33" s="2"/>
      <c r="V33" s="2"/>
      <c r="W33" s="13"/>
      <c r="Z33" s="12"/>
      <c r="AA33" s="2"/>
      <c r="AB33" s="2"/>
      <c r="AC33" s="18"/>
      <c r="AD33" s="12"/>
      <c r="AE33" s="2"/>
      <c r="AF33" s="13"/>
      <c r="AG33" s="18">
        <v>1</v>
      </c>
      <c r="AH33" s="18"/>
      <c r="AI33" s="12"/>
      <c r="AJ33" s="13"/>
      <c r="AK33" s="18"/>
      <c r="AL33" s="18"/>
      <c r="AM33" s="18"/>
      <c r="AN33" s="23"/>
      <c r="AO33" s="24"/>
      <c r="AP33" s="24"/>
      <c r="AQ33" s="24"/>
      <c r="AR33" s="24"/>
    </row>
    <row r="34" spans="1:44">
      <c r="A34" s="39">
        <v>31</v>
      </c>
      <c r="B34" s="12">
        <v>65</v>
      </c>
      <c r="C34" s="2">
        <v>30</v>
      </c>
      <c r="D34" s="13">
        <v>29</v>
      </c>
      <c r="E34" s="12">
        <v>3</v>
      </c>
      <c r="F34" s="2">
        <v>3</v>
      </c>
      <c r="G34" s="2">
        <v>3</v>
      </c>
      <c r="H34" s="2">
        <v>3</v>
      </c>
      <c r="I34" s="13">
        <v>3</v>
      </c>
      <c r="J34" s="2">
        <v>1</v>
      </c>
      <c r="K34" s="2">
        <v>2</v>
      </c>
      <c r="L34" s="2"/>
      <c r="M34" s="2"/>
      <c r="N34" s="18">
        <v>3</v>
      </c>
      <c r="O34" s="12">
        <v>1</v>
      </c>
      <c r="P34" s="2">
        <v>1</v>
      </c>
      <c r="Q34" s="2">
        <v>1</v>
      </c>
      <c r="R34" s="2">
        <v>1</v>
      </c>
      <c r="S34" s="2">
        <v>1</v>
      </c>
      <c r="T34" s="12">
        <v>1</v>
      </c>
      <c r="U34" s="2"/>
      <c r="V34" s="2"/>
      <c r="W34" s="13"/>
      <c r="X34" s="18">
        <v>1</v>
      </c>
      <c r="Z34" s="12"/>
      <c r="AA34" s="2"/>
      <c r="AB34" s="2"/>
      <c r="AC34" s="18"/>
      <c r="AD34" s="12"/>
      <c r="AE34" s="2"/>
      <c r="AF34" s="13"/>
      <c r="AG34" s="18"/>
      <c r="AH34" s="18"/>
      <c r="AI34" s="12"/>
      <c r="AJ34" s="13"/>
      <c r="AK34" s="18"/>
      <c r="AL34" s="18"/>
      <c r="AM34" s="18"/>
      <c r="AN34" s="23"/>
      <c r="AO34" s="24"/>
      <c r="AP34" s="24"/>
      <c r="AQ34" s="24"/>
      <c r="AR34" s="24"/>
    </row>
    <row r="35" spans="1:44">
      <c r="A35" s="39">
        <v>32</v>
      </c>
      <c r="B35" s="12">
        <v>70</v>
      </c>
      <c r="C35" s="2">
        <v>30</v>
      </c>
      <c r="D35" s="13">
        <v>27</v>
      </c>
      <c r="E35" s="12">
        <v>1</v>
      </c>
      <c r="F35" s="2">
        <v>2</v>
      </c>
      <c r="G35" s="2">
        <v>2</v>
      </c>
      <c r="H35" s="2">
        <v>2</v>
      </c>
      <c r="I35" s="13">
        <v>2</v>
      </c>
      <c r="J35" s="2"/>
      <c r="K35" s="2">
        <v>1</v>
      </c>
      <c r="L35" s="2">
        <v>1</v>
      </c>
      <c r="M35" s="2"/>
      <c r="N35" s="18">
        <v>2</v>
      </c>
      <c r="O35" s="12"/>
      <c r="P35" s="2"/>
      <c r="Q35" s="2"/>
      <c r="R35" s="2"/>
      <c r="S35" s="2"/>
      <c r="T35" s="12"/>
      <c r="U35" s="2"/>
      <c r="V35" s="2"/>
      <c r="W35" s="13"/>
      <c r="Z35" s="12"/>
      <c r="AA35" s="2"/>
      <c r="AB35" s="2"/>
      <c r="AC35" s="18"/>
      <c r="AD35" s="12"/>
      <c r="AE35" s="2">
        <v>1</v>
      </c>
      <c r="AF35" s="13"/>
      <c r="AG35" s="18"/>
      <c r="AH35" s="18"/>
      <c r="AI35" s="12"/>
      <c r="AJ35" s="13"/>
      <c r="AK35" s="18"/>
      <c r="AL35" s="18"/>
      <c r="AM35" s="18"/>
      <c r="AN35" s="23"/>
      <c r="AO35" s="24"/>
      <c r="AP35" s="24"/>
      <c r="AQ35" s="24"/>
      <c r="AR35" s="24"/>
    </row>
    <row r="36" spans="1:44">
      <c r="A36" s="39">
        <v>33</v>
      </c>
      <c r="B36" s="12">
        <v>73</v>
      </c>
      <c r="C36" s="2">
        <v>26</v>
      </c>
      <c r="D36" s="13">
        <v>25</v>
      </c>
      <c r="E36" s="12">
        <v>4</v>
      </c>
      <c r="F36" s="2">
        <v>6</v>
      </c>
      <c r="G36" s="2">
        <v>5</v>
      </c>
      <c r="H36" s="2">
        <v>3</v>
      </c>
      <c r="I36" s="13">
        <v>6</v>
      </c>
      <c r="J36" s="2">
        <v>5</v>
      </c>
      <c r="K36" s="2">
        <v>1</v>
      </c>
      <c r="L36" s="2"/>
      <c r="M36" s="2"/>
      <c r="N36" s="18">
        <v>6</v>
      </c>
      <c r="O36" s="12">
        <v>1</v>
      </c>
      <c r="P36" s="2">
        <v>1</v>
      </c>
      <c r="Q36" s="2">
        <v>1</v>
      </c>
      <c r="R36" s="2">
        <v>1</v>
      </c>
      <c r="S36" s="2">
        <v>1</v>
      </c>
      <c r="T36" s="12">
        <v>1</v>
      </c>
      <c r="U36" s="2"/>
      <c r="V36" s="2"/>
      <c r="W36" s="13"/>
      <c r="X36" s="18">
        <v>1</v>
      </c>
      <c r="Z36" s="12"/>
      <c r="AA36" s="2"/>
      <c r="AB36" s="2"/>
      <c r="AC36" s="18"/>
      <c r="AD36" s="12"/>
      <c r="AE36" s="2"/>
      <c r="AF36" s="13"/>
      <c r="AG36" s="18"/>
      <c r="AH36" s="18"/>
      <c r="AI36" s="12"/>
      <c r="AJ36" s="13"/>
      <c r="AK36" s="18"/>
      <c r="AL36" s="18"/>
      <c r="AM36" s="18"/>
      <c r="AN36" s="23"/>
      <c r="AO36" s="24"/>
      <c r="AP36" s="24"/>
      <c r="AQ36" s="24"/>
      <c r="AR36" s="24"/>
    </row>
    <row r="37" spans="1:44">
      <c r="A37" s="39">
        <v>34</v>
      </c>
      <c r="B37" s="12">
        <v>50</v>
      </c>
      <c r="C37" s="2">
        <v>24</v>
      </c>
      <c r="D37" s="13">
        <v>23</v>
      </c>
      <c r="E37" s="12">
        <v>2</v>
      </c>
      <c r="F37" s="2">
        <v>2</v>
      </c>
      <c r="G37" s="2">
        <v>2</v>
      </c>
      <c r="H37" s="2">
        <v>2</v>
      </c>
      <c r="I37" s="13">
        <v>2</v>
      </c>
      <c r="J37" s="2">
        <v>2</v>
      </c>
      <c r="K37" s="2"/>
      <c r="L37" s="2"/>
      <c r="M37" s="2"/>
      <c r="N37" s="18">
        <v>2</v>
      </c>
      <c r="O37" s="12">
        <v>1</v>
      </c>
      <c r="P37" s="2">
        <v>1</v>
      </c>
      <c r="Q37" s="2">
        <v>1</v>
      </c>
      <c r="R37" s="2">
        <v>1</v>
      </c>
      <c r="S37" s="2">
        <v>1</v>
      </c>
      <c r="T37" s="12">
        <v>1</v>
      </c>
      <c r="U37" s="2"/>
      <c r="V37" s="2"/>
      <c r="W37" s="13"/>
      <c r="X37" s="18">
        <v>1</v>
      </c>
      <c r="Z37" s="12"/>
      <c r="AA37" s="2"/>
      <c r="AB37" s="2"/>
      <c r="AC37" s="18"/>
      <c r="AD37" s="12"/>
      <c r="AE37" s="2"/>
      <c r="AF37" s="13"/>
      <c r="AG37" s="18">
        <v>1</v>
      </c>
      <c r="AH37" s="18"/>
      <c r="AI37" s="12"/>
      <c r="AJ37" s="13"/>
      <c r="AK37" s="18"/>
      <c r="AL37" s="18"/>
      <c r="AM37" s="18"/>
      <c r="AN37" s="23"/>
      <c r="AO37" s="24"/>
      <c r="AP37" s="24"/>
      <c r="AQ37" s="24"/>
      <c r="AR37" s="24"/>
    </row>
    <row r="38" spans="1:44">
      <c r="A38" s="39">
        <v>35</v>
      </c>
      <c r="B38" s="12">
        <v>61</v>
      </c>
      <c r="C38" s="2">
        <v>24</v>
      </c>
      <c r="D38" s="13">
        <v>22</v>
      </c>
      <c r="E38" s="12">
        <v>2</v>
      </c>
      <c r="F38" s="2">
        <v>2</v>
      </c>
      <c r="G38" s="2">
        <v>2</v>
      </c>
      <c r="H38" s="2">
        <v>2</v>
      </c>
      <c r="I38" s="13">
        <v>2</v>
      </c>
      <c r="J38" s="2">
        <v>1</v>
      </c>
      <c r="K38" s="2">
        <v>1</v>
      </c>
      <c r="L38" s="2"/>
      <c r="M38" s="2"/>
      <c r="N38" s="18">
        <v>2</v>
      </c>
      <c r="O38" s="12"/>
      <c r="P38" s="2"/>
      <c r="Q38" s="2"/>
      <c r="R38" s="2"/>
      <c r="S38" s="2"/>
      <c r="T38" s="12"/>
      <c r="U38" s="2"/>
      <c r="V38" s="2"/>
      <c r="W38" s="13"/>
      <c r="Z38" s="12"/>
      <c r="AA38" s="2"/>
      <c r="AB38" s="2"/>
      <c r="AC38" s="18"/>
      <c r="AD38" s="12"/>
      <c r="AE38" s="2"/>
      <c r="AF38" s="13"/>
      <c r="AG38" s="18"/>
      <c r="AH38" s="18"/>
      <c r="AI38" s="12"/>
      <c r="AJ38" s="13"/>
      <c r="AK38" s="18"/>
      <c r="AL38" s="18"/>
      <c r="AM38" s="18"/>
      <c r="AN38" s="23"/>
      <c r="AO38" s="24"/>
      <c r="AP38" s="24"/>
      <c r="AQ38" s="24"/>
      <c r="AR38" s="24"/>
    </row>
    <row r="39" spans="1:44">
      <c r="A39" s="39">
        <v>36</v>
      </c>
      <c r="B39" s="12">
        <v>58</v>
      </c>
      <c r="C39" s="2">
        <v>31</v>
      </c>
      <c r="D39" s="13">
        <v>27</v>
      </c>
      <c r="E39" s="12">
        <v>1</v>
      </c>
      <c r="F39" s="2">
        <v>1</v>
      </c>
      <c r="G39" s="2">
        <v>1</v>
      </c>
      <c r="H39" s="2">
        <v>1</v>
      </c>
      <c r="I39" s="13">
        <v>1</v>
      </c>
      <c r="J39" s="2"/>
      <c r="K39" s="2"/>
      <c r="L39" s="2">
        <v>1</v>
      </c>
      <c r="M39" s="2"/>
      <c r="N39" s="18">
        <v>1</v>
      </c>
      <c r="O39" s="12"/>
      <c r="P39" s="2"/>
      <c r="Q39" s="2"/>
      <c r="R39" s="2"/>
      <c r="S39" s="2"/>
      <c r="T39" s="12"/>
      <c r="U39" s="2"/>
      <c r="V39" s="2"/>
      <c r="W39" s="13"/>
      <c r="Z39" s="12"/>
      <c r="AA39" s="2"/>
      <c r="AB39" s="2"/>
      <c r="AC39" s="18"/>
      <c r="AD39" s="12">
        <v>1</v>
      </c>
      <c r="AE39" s="2"/>
      <c r="AF39" s="13"/>
      <c r="AG39" s="18"/>
      <c r="AH39" s="18"/>
      <c r="AI39" s="12"/>
      <c r="AJ39" s="13"/>
      <c r="AK39" s="18"/>
      <c r="AL39" s="18"/>
      <c r="AM39" s="18"/>
      <c r="AN39" s="23"/>
      <c r="AO39" s="24"/>
      <c r="AP39" s="24"/>
      <c r="AQ39" s="24"/>
      <c r="AR39" s="24"/>
    </row>
    <row r="40" spans="1:44">
      <c r="A40" s="39">
        <v>37</v>
      </c>
      <c r="B40" s="12">
        <v>83</v>
      </c>
      <c r="C40" s="2">
        <v>32</v>
      </c>
      <c r="D40" s="13">
        <v>27</v>
      </c>
      <c r="E40" s="12">
        <v>2</v>
      </c>
      <c r="F40" s="2">
        <v>2</v>
      </c>
      <c r="G40" s="2">
        <v>2</v>
      </c>
      <c r="H40" s="2">
        <v>2</v>
      </c>
      <c r="I40" s="13">
        <v>2</v>
      </c>
      <c r="J40" s="2"/>
      <c r="K40" s="2">
        <v>1</v>
      </c>
      <c r="L40" s="2">
        <v>1</v>
      </c>
      <c r="M40" s="2"/>
      <c r="N40" s="18">
        <v>2</v>
      </c>
      <c r="O40" s="12"/>
      <c r="P40" s="2">
        <v>1</v>
      </c>
      <c r="Q40" s="2">
        <v>1</v>
      </c>
      <c r="R40" s="2">
        <v>1</v>
      </c>
      <c r="S40" s="2">
        <v>1</v>
      </c>
      <c r="T40" s="12"/>
      <c r="U40" s="2"/>
      <c r="V40" s="2"/>
      <c r="W40" s="13">
        <v>1</v>
      </c>
      <c r="X40" s="18">
        <v>1</v>
      </c>
      <c r="Z40" s="12">
        <v>1</v>
      </c>
      <c r="AA40" s="2">
        <v>1</v>
      </c>
      <c r="AB40" s="2">
        <v>1</v>
      </c>
      <c r="AC40" s="18">
        <v>1</v>
      </c>
      <c r="AD40" s="12">
        <v>1</v>
      </c>
      <c r="AE40" s="2">
        <v>1</v>
      </c>
      <c r="AF40" s="13"/>
      <c r="AG40" s="18"/>
      <c r="AH40" s="18"/>
      <c r="AI40" s="12"/>
      <c r="AJ40" s="13"/>
      <c r="AK40" s="18"/>
      <c r="AL40" s="18"/>
      <c r="AM40" s="18"/>
      <c r="AN40" s="23" t="s">
        <v>137</v>
      </c>
      <c r="AO40" s="24"/>
      <c r="AP40" s="24"/>
      <c r="AQ40" s="24"/>
      <c r="AR40" s="24"/>
    </row>
    <row r="41" spans="1:44">
      <c r="A41" s="39">
        <v>38</v>
      </c>
      <c r="B41" s="12">
        <v>89</v>
      </c>
      <c r="C41" s="2">
        <v>28</v>
      </c>
      <c r="D41" s="13">
        <v>24</v>
      </c>
      <c r="E41" s="12">
        <v>4</v>
      </c>
      <c r="F41" s="2">
        <v>4</v>
      </c>
      <c r="G41" s="2">
        <v>3</v>
      </c>
      <c r="H41" s="2">
        <v>4</v>
      </c>
      <c r="I41" s="13">
        <v>4</v>
      </c>
      <c r="J41" s="2">
        <v>2</v>
      </c>
      <c r="K41" s="2">
        <v>2</v>
      </c>
      <c r="L41" s="2"/>
      <c r="M41" s="2"/>
      <c r="N41" s="18">
        <v>4</v>
      </c>
      <c r="O41" s="12"/>
      <c r="P41" s="2"/>
      <c r="Q41" s="2"/>
      <c r="R41" s="2"/>
      <c r="S41" s="2"/>
      <c r="T41" s="12"/>
      <c r="U41" s="2"/>
      <c r="V41" s="2"/>
      <c r="W41" s="13"/>
      <c r="Z41" s="12"/>
      <c r="AA41" s="2"/>
      <c r="AB41" s="2"/>
      <c r="AC41" s="18"/>
      <c r="AD41" s="12"/>
      <c r="AE41" s="2"/>
      <c r="AF41" s="13"/>
      <c r="AG41" s="18"/>
      <c r="AH41" s="18"/>
      <c r="AI41" s="12"/>
      <c r="AJ41" s="13"/>
      <c r="AK41" s="18"/>
      <c r="AL41" s="18"/>
      <c r="AM41" s="18"/>
      <c r="AN41" s="23"/>
      <c r="AO41" s="24"/>
      <c r="AP41" s="24"/>
      <c r="AQ41" s="24"/>
      <c r="AR41" s="24"/>
    </row>
    <row r="42" spans="1:44">
      <c r="A42" s="39">
        <v>39</v>
      </c>
      <c r="B42" s="12">
        <v>70</v>
      </c>
      <c r="C42" s="2">
        <v>33</v>
      </c>
      <c r="D42" s="13">
        <v>27</v>
      </c>
      <c r="E42" s="12">
        <v>2</v>
      </c>
      <c r="F42" s="2">
        <v>2</v>
      </c>
      <c r="G42" s="2">
        <v>2</v>
      </c>
      <c r="H42" s="2">
        <v>2</v>
      </c>
      <c r="I42" s="13">
        <v>2</v>
      </c>
      <c r="J42" s="2"/>
      <c r="K42" s="2"/>
      <c r="L42" s="2">
        <v>2</v>
      </c>
      <c r="M42" s="2"/>
      <c r="N42" s="18">
        <v>2</v>
      </c>
      <c r="O42" s="12"/>
      <c r="P42" s="2"/>
      <c r="Q42" s="2"/>
      <c r="R42" s="2"/>
      <c r="S42" s="2"/>
      <c r="T42" s="12"/>
      <c r="U42" s="2"/>
      <c r="V42" s="2"/>
      <c r="W42" s="13"/>
      <c r="Z42" s="12"/>
      <c r="AA42" s="2"/>
      <c r="AB42" s="2"/>
      <c r="AC42" s="18"/>
      <c r="AD42" s="12"/>
      <c r="AE42" s="2"/>
      <c r="AF42" s="13"/>
      <c r="AG42" s="18"/>
      <c r="AH42" s="18"/>
      <c r="AI42" s="12"/>
      <c r="AJ42" s="13"/>
      <c r="AK42" s="18"/>
      <c r="AL42" s="18"/>
      <c r="AM42" s="18"/>
      <c r="AN42" s="23"/>
      <c r="AO42" s="24"/>
      <c r="AP42" s="24"/>
      <c r="AQ42" s="24"/>
      <c r="AR42" s="24"/>
    </row>
    <row r="43" spans="1:44">
      <c r="A43" s="39">
        <v>40</v>
      </c>
      <c r="B43" s="12">
        <v>53</v>
      </c>
      <c r="C43" s="2">
        <v>25</v>
      </c>
      <c r="D43" s="13">
        <v>24</v>
      </c>
      <c r="E43" s="12">
        <v>1</v>
      </c>
      <c r="F43" s="2">
        <v>1</v>
      </c>
      <c r="G43" s="2">
        <v>1</v>
      </c>
      <c r="H43" s="2">
        <v>1</v>
      </c>
      <c r="I43" s="13">
        <v>1</v>
      </c>
      <c r="J43" s="2">
        <v>1</v>
      </c>
      <c r="K43" s="2"/>
      <c r="L43" s="2"/>
      <c r="M43" s="2"/>
      <c r="N43" s="18">
        <v>1</v>
      </c>
      <c r="O43" s="12">
        <v>1</v>
      </c>
      <c r="P43" s="2">
        <v>1</v>
      </c>
      <c r="Q43" s="2">
        <v>2</v>
      </c>
      <c r="R43" s="2">
        <v>2</v>
      </c>
      <c r="S43" s="2">
        <v>2</v>
      </c>
      <c r="T43" s="12"/>
      <c r="U43" s="2">
        <v>1</v>
      </c>
      <c r="V43" s="2">
        <v>1</v>
      </c>
      <c r="W43" s="13"/>
      <c r="X43" s="18">
        <v>2</v>
      </c>
      <c r="Z43" s="12"/>
      <c r="AA43" s="2"/>
      <c r="AB43" s="2"/>
      <c r="AC43" s="18"/>
      <c r="AD43" s="12">
        <v>2</v>
      </c>
      <c r="AE43" s="2"/>
      <c r="AF43" s="13"/>
      <c r="AG43" s="18"/>
      <c r="AH43" s="18"/>
      <c r="AI43" s="12"/>
      <c r="AJ43" s="13"/>
      <c r="AK43" s="18"/>
      <c r="AL43" s="18"/>
      <c r="AM43" s="18"/>
      <c r="AN43" s="23"/>
      <c r="AO43" s="24"/>
      <c r="AP43" s="24"/>
      <c r="AQ43" s="24"/>
      <c r="AR43" s="24"/>
    </row>
    <row r="44" spans="1:44">
      <c r="A44" s="39">
        <v>41</v>
      </c>
      <c r="B44" s="12">
        <v>36</v>
      </c>
      <c r="C44" s="2">
        <v>19</v>
      </c>
      <c r="D44" s="13">
        <v>18</v>
      </c>
      <c r="E44" s="12">
        <v>1</v>
      </c>
      <c r="F44" s="2">
        <v>1</v>
      </c>
      <c r="G44" s="2"/>
      <c r="H44" s="2"/>
      <c r="I44" s="13">
        <v>1</v>
      </c>
      <c r="J44" s="2"/>
      <c r="K44" s="2"/>
      <c r="L44" s="2">
        <v>1</v>
      </c>
      <c r="M44" s="2"/>
      <c r="N44" s="18">
        <v>1</v>
      </c>
      <c r="O44" s="12"/>
      <c r="P44" s="2"/>
      <c r="Q44" s="2"/>
      <c r="R44" s="2"/>
      <c r="S44" s="2"/>
      <c r="T44" s="12"/>
      <c r="U44" s="2"/>
      <c r="V44" s="2"/>
      <c r="W44" s="13"/>
      <c r="Z44" s="12"/>
      <c r="AA44" s="2"/>
      <c r="AB44" s="2"/>
      <c r="AC44" s="18"/>
      <c r="AD44" s="12"/>
      <c r="AE44" s="2"/>
      <c r="AF44" s="13"/>
      <c r="AG44" s="18"/>
      <c r="AH44" s="18"/>
      <c r="AI44" s="12"/>
      <c r="AJ44" s="13"/>
      <c r="AK44" s="18"/>
      <c r="AL44" s="18"/>
      <c r="AM44" s="18"/>
      <c r="AN44" s="23"/>
      <c r="AO44" s="24"/>
      <c r="AP44" s="24"/>
      <c r="AQ44" s="24"/>
      <c r="AR44" s="24"/>
    </row>
    <row r="45" spans="1:44">
      <c r="A45" s="39">
        <v>42</v>
      </c>
      <c r="B45" s="12">
        <v>64</v>
      </c>
      <c r="C45" s="2">
        <v>38</v>
      </c>
      <c r="D45" s="13">
        <v>29</v>
      </c>
      <c r="E45" s="12">
        <v>1</v>
      </c>
      <c r="F45" s="2">
        <v>1</v>
      </c>
      <c r="G45" s="2">
        <v>1</v>
      </c>
      <c r="H45" s="2">
        <v>1</v>
      </c>
      <c r="I45" s="13">
        <v>2</v>
      </c>
      <c r="J45" s="2"/>
      <c r="K45" s="2">
        <v>1</v>
      </c>
      <c r="L45" s="2">
        <v>1</v>
      </c>
      <c r="M45" s="2"/>
      <c r="N45" s="18">
        <v>2</v>
      </c>
      <c r="O45" s="12">
        <v>1</v>
      </c>
      <c r="P45" s="2">
        <v>1</v>
      </c>
      <c r="Q45" s="2">
        <v>1</v>
      </c>
      <c r="R45" s="2">
        <v>1</v>
      </c>
      <c r="S45" s="2">
        <v>1</v>
      </c>
      <c r="T45" s="12"/>
      <c r="U45" s="2">
        <v>1</v>
      </c>
      <c r="V45" s="2"/>
      <c r="W45" s="13"/>
      <c r="X45" s="18">
        <v>1</v>
      </c>
      <c r="Z45" s="12"/>
      <c r="AA45" s="2"/>
      <c r="AB45" s="2"/>
      <c r="AC45" s="18"/>
      <c r="AD45" s="12"/>
      <c r="AE45" s="2"/>
      <c r="AF45" s="13"/>
      <c r="AG45" s="18"/>
      <c r="AH45" s="18"/>
      <c r="AI45" s="12"/>
      <c r="AJ45" s="13"/>
      <c r="AK45" s="18"/>
      <c r="AL45" s="18"/>
      <c r="AM45" s="18"/>
      <c r="AN45" s="23"/>
      <c r="AO45" s="24"/>
      <c r="AP45" s="24"/>
      <c r="AQ45" s="24"/>
      <c r="AR45" s="24"/>
    </row>
    <row r="46" spans="1:44">
      <c r="A46" s="39">
        <v>43</v>
      </c>
      <c r="B46" s="12">
        <v>53</v>
      </c>
      <c r="C46" s="2">
        <v>32</v>
      </c>
      <c r="D46" s="13">
        <v>27</v>
      </c>
      <c r="E46" s="12">
        <v>1</v>
      </c>
      <c r="F46" s="2">
        <v>1</v>
      </c>
      <c r="G46" s="2">
        <v>1</v>
      </c>
      <c r="H46" s="2">
        <v>1</v>
      </c>
      <c r="I46" s="13">
        <v>1</v>
      </c>
      <c r="J46" s="2"/>
      <c r="K46" s="2">
        <v>1</v>
      </c>
      <c r="L46" s="2"/>
      <c r="M46" s="2"/>
      <c r="N46" s="18">
        <v>1</v>
      </c>
      <c r="O46" s="12"/>
      <c r="P46" s="2"/>
      <c r="Q46" s="2"/>
      <c r="R46" s="2"/>
      <c r="S46" s="2"/>
      <c r="T46" s="12"/>
      <c r="U46" s="2"/>
      <c r="V46" s="2"/>
      <c r="W46" s="13"/>
      <c r="Z46" s="12"/>
      <c r="AA46" s="2"/>
      <c r="AB46" s="2"/>
      <c r="AC46" s="18"/>
      <c r="AD46" s="12">
        <v>4</v>
      </c>
      <c r="AE46" s="2">
        <v>1</v>
      </c>
      <c r="AF46" s="13"/>
      <c r="AG46" s="18">
        <v>1</v>
      </c>
      <c r="AH46" s="18"/>
      <c r="AI46" s="12"/>
      <c r="AJ46" s="13"/>
      <c r="AK46" s="18"/>
      <c r="AL46" s="18"/>
      <c r="AM46" s="18"/>
      <c r="AN46" s="23"/>
      <c r="AO46" s="24"/>
      <c r="AP46" s="24"/>
      <c r="AQ46" s="24"/>
      <c r="AR46" s="24"/>
    </row>
    <row r="47" spans="1:44">
      <c r="A47" s="39">
        <v>44</v>
      </c>
      <c r="B47" s="12">
        <v>54</v>
      </c>
      <c r="C47" s="2">
        <v>27</v>
      </c>
      <c r="D47" s="13">
        <v>23</v>
      </c>
      <c r="E47" s="12">
        <v>1</v>
      </c>
      <c r="F47" s="2">
        <v>1</v>
      </c>
      <c r="G47" s="2">
        <v>2</v>
      </c>
      <c r="H47" s="2">
        <v>2</v>
      </c>
      <c r="I47" s="13">
        <v>2</v>
      </c>
      <c r="J47" s="2">
        <v>1</v>
      </c>
      <c r="K47" s="2">
        <v>1</v>
      </c>
      <c r="L47" s="2"/>
      <c r="M47" s="2"/>
      <c r="N47" s="18">
        <v>2</v>
      </c>
      <c r="O47" s="12"/>
      <c r="P47" s="2"/>
      <c r="Q47" s="2"/>
      <c r="R47" s="2"/>
      <c r="S47" s="2"/>
      <c r="T47" s="12"/>
      <c r="U47" s="2"/>
      <c r="V47" s="2"/>
      <c r="W47" s="13"/>
      <c r="Z47" s="12"/>
      <c r="AA47" s="2"/>
      <c r="AB47" s="2"/>
      <c r="AC47" s="18"/>
      <c r="AD47" s="12">
        <v>1</v>
      </c>
      <c r="AE47" s="2"/>
      <c r="AF47" s="13"/>
      <c r="AG47" s="18">
        <v>1</v>
      </c>
      <c r="AH47" s="18"/>
      <c r="AI47" s="12"/>
      <c r="AJ47" s="13"/>
      <c r="AK47" s="18"/>
      <c r="AL47" s="18"/>
      <c r="AM47" s="18"/>
      <c r="AN47" s="23"/>
      <c r="AO47" s="24"/>
      <c r="AP47" s="24"/>
      <c r="AQ47" s="24"/>
      <c r="AR47" s="24"/>
    </row>
    <row r="48" spans="1:44">
      <c r="A48" s="39">
        <v>45</v>
      </c>
      <c r="B48" s="12">
        <v>60</v>
      </c>
      <c r="C48" s="2">
        <v>27</v>
      </c>
      <c r="D48" s="13">
        <v>24</v>
      </c>
      <c r="E48" s="12">
        <v>3</v>
      </c>
      <c r="F48" s="2">
        <v>3</v>
      </c>
      <c r="G48" s="2">
        <v>2</v>
      </c>
      <c r="H48" s="2">
        <v>3</v>
      </c>
      <c r="I48" s="13">
        <v>3</v>
      </c>
      <c r="J48" s="2">
        <v>1</v>
      </c>
      <c r="K48" s="2">
        <v>2</v>
      </c>
      <c r="L48" s="2"/>
      <c r="M48" s="2"/>
      <c r="N48" s="18">
        <v>3</v>
      </c>
      <c r="O48" s="12"/>
      <c r="P48" s="2"/>
      <c r="Q48" s="2"/>
      <c r="R48" s="2"/>
      <c r="S48" s="2"/>
      <c r="T48" s="12"/>
      <c r="U48" s="2"/>
      <c r="V48" s="2"/>
      <c r="W48" s="13"/>
      <c r="Z48" s="12"/>
      <c r="AA48" s="2"/>
      <c r="AB48" s="2"/>
      <c r="AC48" s="18"/>
      <c r="AD48" s="12">
        <v>1</v>
      </c>
      <c r="AE48" s="2"/>
      <c r="AF48" s="13"/>
      <c r="AG48" s="18"/>
      <c r="AH48" s="18"/>
      <c r="AI48" s="12"/>
      <c r="AJ48" s="13"/>
      <c r="AK48" s="18"/>
      <c r="AL48" s="18"/>
      <c r="AM48" s="18"/>
      <c r="AN48" s="23"/>
      <c r="AO48" s="24"/>
      <c r="AP48" s="24"/>
      <c r="AQ48" s="24"/>
      <c r="AR48" s="24"/>
    </row>
    <row r="49" spans="1:44">
      <c r="A49" s="39">
        <v>46</v>
      </c>
      <c r="B49" s="12">
        <v>48</v>
      </c>
      <c r="C49" s="2">
        <v>28</v>
      </c>
      <c r="D49" s="13">
        <v>24</v>
      </c>
      <c r="E49" s="12">
        <v>1</v>
      </c>
      <c r="F49" s="2">
        <v>1</v>
      </c>
      <c r="G49" s="2">
        <v>1</v>
      </c>
      <c r="H49" s="2">
        <v>1</v>
      </c>
      <c r="I49" s="13">
        <v>1</v>
      </c>
      <c r="J49" s="2"/>
      <c r="K49" s="2"/>
      <c r="L49" s="2">
        <v>1</v>
      </c>
      <c r="M49" s="2"/>
      <c r="N49" s="18">
        <v>1</v>
      </c>
      <c r="O49" s="12"/>
      <c r="P49" s="2"/>
      <c r="Q49" s="2"/>
      <c r="R49" s="2"/>
      <c r="S49" s="2"/>
      <c r="T49" s="12"/>
      <c r="U49" s="2"/>
      <c r="V49" s="2"/>
      <c r="W49" s="13"/>
      <c r="Z49" s="12"/>
      <c r="AA49" s="2"/>
      <c r="AB49" s="2"/>
      <c r="AC49" s="18"/>
      <c r="AD49" s="12"/>
      <c r="AE49" s="2"/>
      <c r="AF49" s="13"/>
      <c r="AG49" s="18"/>
      <c r="AH49" s="18"/>
      <c r="AI49" s="12"/>
      <c r="AJ49" s="13"/>
      <c r="AK49" s="18"/>
      <c r="AL49" s="18">
        <v>1</v>
      </c>
      <c r="AM49" s="18"/>
      <c r="AN49" s="23"/>
      <c r="AO49" s="24"/>
      <c r="AP49" s="24"/>
      <c r="AQ49" s="24"/>
      <c r="AR49" s="24"/>
    </row>
    <row r="50" spans="1:44">
      <c r="A50" s="39">
        <v>47</v>
      </c>
      <c r="B50" s="12">
        <v>51</v>
      </c>
      <c r="C50" s="2">
        <v>26</v>
      </c>
      <c r="D50" s="13">
        <v>25</v>
      </c>
      <c r="E50" s="12">
        <v>2</v>
      </c>
      <c r="F50" s="2">
        <v>1</v>
      </c>
      <c r="G50" s="2">
        <v>2</v>
      </c>
      <c r="H50" s="2">
        <v>2</v>
      </c>
      <c r="I50" s="13">
        <v>2</v>
      </c>
      <c r="J50" s="2">
        <v>2</v>
      </c>
      <c r="K50" s="2"/>
      <c r="L50" s="2"/>
      <c r="M50" s="2"/>
      <c r="N50" s="18">
        <v>2</v>
      </c>
      <c r="O50" s="12"/>
      <c r="P50" s="2"/>
      <c r="Q50" s="2"/>
      <c r="R50" s="2"/>
      <c r="S50" s="2"/>
      <c r="T50" s="12"/>
      <c r="U50" s="2"/>
      <c r="V50" s="2"/>
      <c r="W50" s="13"/>
      <c r="Z50" s="12"/>
      <c r="AA50" s="2"/>
      <c r="AB50" s="2"/>
      <c r="AC50" s="18"/>
      <c r="AD50" s="12">
        <v>27</v>
      </c>
      <c r="AE50" s="2">
        <v>2</v>
      </c>
      <c r="AF50" s="13"/>
      <c r="AG50" s="18">
        <v>1</v>
      </c>
      <c r="AH50" s="18"/>
      <c r="AI50" s="12">
        <v>2</v>
      </c>
      <c r="AJ50" s="13"/>
      <c r="AK50" s="18"/>
      <c r="AL50" s="18"/>
      <c r="AM50" s="18"/>
      <c r="AN50" s="23"/>
      <c r="AO50" s="24"/>
      <c r="AP50" s="24"/>
      <c r="AQ50" s="24"/>
      <c r="AR50" s="24"/>
    </row>
    <row r="51" spans="1:44">
      <c r="A51" s="39">
        <v>48</v>
      </c>
      <c r="B51" s="12">
        <v>62</v>
      </c>
      <c r="C51" s="2">
        <v>28</v>
      </c>
      <c r="D51" s="13">
        <v>27</v>
      </c>
      <c r="E51" s="12">
        <v>3</v>
      </c>
      <c r="F51" s="2">
        <v>3</v>
      </c>
      <c r="G51" s="2">
        <v>3</v>
      </c>
      <c r="H51" s="2">
        <v>3</v>
      </c>
      <c r="I51" s="13">
        <v>3</v>
      </c>
      <c r="J51" s="2">
        <v>2</v>
      </c>
      <c r="K51" s="2"/>
      <c r="L51" s="2">
        <v>1</v>
      </c>
      <c r="M51" s="2"/>
      <c r="N51" s="18">
        <v>3</v>
      </c>
      <c r="O51" s="12"/>
      <c r="P51" s="2"/>
      <c r="Q51" s="2"/>
      <c r="R51" s="2"/>
      <c r="S51" s="2"/>
      <c r="T51" s="12"/>
      <c r="U51" s="2"/>
      <c r="V51" s="2"/>
      <c r="W51" s="13"/>
      <c r="Z51" s="12"/>
      <c r="AA51" s="2"/>
      <c r="AB51" s="2"/>
      <c r="AC51" s="18"/>
      <c r="AD51" s="12">
        <v>1</v>
      </c>
      <c r="AE51" s="2"/>
      <c r="AF51" s="13"/>
      <c r="AG51" s="18">
        <v>1</v>
      </c>
      <c r="AH51" s="18"/>
      <c r="AI51" s="12">
        <v>1</v>
      </c>
      <c r="AJ51" s="13"/>
      <c r="AK51" s="18"/>
      <c r="AL51" s="18"/>
      <c r="AM51" s="18"/>
      <c r="AN51" s="23" t="s">
        <v>149</v>
      </c>
      <c r="AO51" s="24"/>
      <c r="AP51" s="24"/>
      <c r="AQ51" s="24"/>
      <c r="AR51" s="24"/>
    </row>
    <row r="52" spans="1:44">
      <c r="A52" s="39">
        <v>49</v>
      </c>
      <c r="B52" s="12">
        <v>44</v>
      </c>
      <c r="C52" s="2">
        <v>29</v>
      </c>
      <c r="D52" s="13">
        <v>26</v>
      </c>
      <c r="E52" s="12">
        <v>3</v>
      </c>
      <c r="F52" s="2">
        <v>3</v>
      </c>
      <c r="G52" s="2">
        <v>3</v>
      </c>
      <c r="H52" s="2">
        <v>2</v>
      </c>
      <c r="I52" s="13">
        <v>3</v>
      </c>
      <c r="J52" s="2">
        <v>3</v>
      </c>
      <c r="K52" s="2"/>
      <c r="L52" s="2"/>
      <c r="M52" s="2"/>
      <c r="N52" s="18">
        <v>3</v>
      </c>
      <c r="O52" s="12"/>
      <c r="P52" s="2"/>
      <c r="Q52" s="2"/>
      <c r="R52" s="2"/>
      <c r="S52" s="2"/>
      <c r="T52" s="12"/>
      <c r="U52" s="2"/>
      <c r="V52" s="2"/>
      <c r="W52" s="13"/>
      <c r="Z52" s="12"/>
      <c r="AA52" s="2"/>
      <c r="AB52" s="2"/>
      <c r="AC52" s="18"/>
      <c r="AD52" s="12">
        <v>4</v>
      </c>
      <c r="AE52" s="2"/>
      <c r="AF52" s="13"/>
      <c r="AG52" s="18"/>
      <c r="AH52" s="18"/>
      <c r="AI52" s="12"/>
      <c r="AJ52" s="13"/>
      <c r="AK52" s="18"/>
      <c r="AL52" s="18"/>
      <c r="AM52" s="18"/>
      <c r="AN52" s="23"/>
      <c r="AO52" s="24"/>
      <c r="AP52" s="24"/>
      <c r="AQ52" s="24"/>
      <c r="AR52" s="24"/>
    </row>
    <row r="53" spans="1:44">
      <c r="A53" s="39">
        <v>50</v>
      </c>
      <c r="B53" s="12">
        <v>62</v>
      </c>
      <c r="C53" s="2">
        <v>32</v>
      </c>
      <c r="D53" s="13">
        <v>30</v>
      </c>
      <c r="E53" s="12">
        <v>2</v>
      </c>
      <c r="F53" s="2">
        <v>2</v>
      </c>
      <c r="G53" s="2">
        <v>2</v>
      </c>
      <c r="H53" s="2">
        <v>2</v>
      </c>
      <c r="I53" s="13">
        <v>2</v>
      </c>
      <c r="J53" s="2"/>
      <c r="K53" s="2">
        <v>1</v>
      </c>
      <c r="L53" s="2">
        <v>1</v>
      </c>
      <c r="M53" s="2"/>
      <c r="N53" s="18">
        <v>2</v>
      </c>
      <c r="O53" s="12"/>
      <c r="P53" s="2"/>
      <c r="Q53" s="2"/>
      <c r="R53" s="2"/>
      <c r="S53" s="2"/>
      <c r="T53" s="12"/>
      <c r="U53" s="2"/>
      <c r="V53" s="2"/>
      <c r="W53" s="13"/>
      <c r="Z53" s="12"/>
      <c r="AA53" s="2"/>
      <c r="AB53" s="2"/>
      <c r="AC53" s="18"/>
      <c r="AD53" s="12">
        <v>15</v>
      </c>
      <c r="AE53" s="2">
        <v>1</v>
      </c>
      <c r="AF53" s="13">
        <v>1</v>
      </c>
      <c r="AG53" s="18"/>
      <c r="AH53" s="18"/>
      <c r="AI53" s="12">
        <v>1</v>
      </c>
      <c r="AJ53" s="13"/>
      <c r="AK53" s="18"/>
      <c r="AL53" s="18"/>
      <c r="AM53" s="18"/>
      <c r="AN53" s="23"/>
      <c r="AO53" s="24"/>
      <c r="AP53" s="24"/>
      <c r="AQ53" s="24"/>
      <c r="AR53" s="24"/>
    </row>
    <row r="54" spans="1:44">
      <c r="A54" s="39">
        <v>51</v>
      </c>
      <c r="B54" s="12">
        <v>41</v>
      </c>
      <c r="C54" s="2">
        <v>22</v>
      </c>
      <c r="D54" s="13">
        <v>19</v>
      </c>
      <c r="E54" s="12"/>
      <c r="F54" s="2">
        <v>2</v>
      </c>
      <c r="G54" s="2"/>
      <c r="H54" s="2"/>
      <c r="I54" s="13">
        <v>2</v>
      </c>
      <c r="J54" s="2">
        <v>2</v>
      </c>
      <c r="K54" s="2"/>
      <c r="L54" s="2"/>
      <c r="M54" s="2"/>
      <c r="N54" s="18">
        <v>2</v>
      </c>
      <c r="O54" s="12"/>
      <c r="P54" s="2"/>
      <c r="Q54" s="2"/>
      <c r="R54" s="2"/>
      <c r="S54" s="2"/>
      <c r="T54" s="12"/>
      <c r="U54" s="2"/>
      <c r="V54" s="2"/>
      <c r="W54" s="13"/>
      <c r="Z54" s="12">
        <v>1</v>
      </c>
      <c r="AA54" s="2">
        <v>1</v>
      </c>
      <c r="AB54" s="2">
        <v>1</v>
      </c>
      <c r="AC54" s="18">
        <v>1</v>
      </c>
      <c r="AD54" s="12">
        <v>1</v>
      </c>
      <c r="AE54" s="2">
        <v>1</v>
      </c>
      <c r="AF54" s="13"/>
      <c r="AG54" s="18"/>
      <c r="AH54" s="18"/>
      <c r="AI54" s="12"/>
      <c r="AJ54" s="13"/>
      <c r="AK54" s="18"/>
      <c r="AL54" s="18"/>
      <c r="AM54" s="18"/>
      <c r="AN54" s="23" t="s">
        <v>145</v>
      </c>
      <c r="AO54" s="24"/>
      <c r="AP54" s="24"/>
      <c r="AQ54" s="24"/>
      <c r="AR54" s="24"/>
    </row>
    <row r="55" spans="1:44">
      <c r="A55" s="39">
        <v>52</v>
      </c>
      <c r="B55" s="12">
        <v>49</v>
      </c>
      <c r="C55" s="2">
        <v>28</v>
      </c>
      <c r="D55" s="13">
        <v>25</v>
      </c>
      <c r="E55" s="12">
        <v>2</v>
      </c>
      <c r="F55" s="2">
        <v>2</v>
      </c>
      <c r="G55" s="2">
        <v>2</v>
      </c>
      <c r="H55" s="2"/>
      <c r="I55" s="13">
        <v>2</v>
      </c>
      <c r="J55" s="2">
        <v>1</v>
      </c>
      <c r="K55" s="2">
        <v>1</v>
      </c>
      <c r="L55" s="2"/>
      <c r="M55" s="2"/>
      <c r="N55" s="18">
        <v>2</v>
      </c>
      <c r="O55" s="12"/>
      <c r="P55" s="2"/>
      <c r="Q55" s="2"/>
      <c r="R55" s="2"/>
      <c r="S55" s="2"/>
      <c r="T55" s="12"/>
      <c r="U55" s="2"/>
      <c r="V55" s="2"/>
      <c r="W55" s="13"/>
      <c r="Z55" s="12"/>
      <c r="AA55" s="2"/>
      <c r="AB55" s="2"/>
      <c r="AC55" s="18"/>
      <c r="AD55" s="12">
        <v>1</v>
      </c>
      <c r="AE55" s="2"/>
      <c r="AF55" s="13"/>
      <c r="AG55" s="18"/>
      <c r="AH55" s="18"/>
      <c r="AI55" s="12"/>
      <c r="AJ55" s="13"/>
      <c r="AK55" s="18"/>
      <c r="AL55" s="18"/>
      <c r="AM55" s="18"/>
      <c r="AN55" s="23"/>
      <c r="AO55" s="24"/>
      <c r="AP55" s="24"/>
      <c r="AQ55" s="24"/>
      <c r="AR55" s="24"/>
    </row>
    <row r="56" spans="1:44">
      <c r="A56" s="39">
        <v>53</v>
      </c>
      <c r="B56" s="12" t="s">
        <v>50</v>
      </c>
      <c r="C56" s="2" t="s">
        <v>50</v>
      </c>
      <c r="D56" s="13" t="s">
        <v>50</v>
      </c>
      <c r="E56" s="12">
        <v>1</v>
      </c>
      <c r="F56" s="2">
        <v>1</v>
      </c>
      <c r="G56" s="2">
        <v>1</v>
      </c>
      <c r="H56" s="2">
        <v>1</v>
      </c>
      <c r="I56" s="13">
        <v>1</v>
      </c>
      <c r="J56" s="2"/>
      <c r="K56" s="2">
        <v>1</v>
      </c>
      <c r="L56" s="2"/>
      <c r="M56" s="2"/>
      <c r="N56" s="18">
        <v>1</v>
      </c>
      <c r="O56" s="12"/>
      <c r="P56" s="2"/>
      <c r="Q56" s="2"/>
      <c r="R56" s="2"/>
      <c r="S56" s="2"/>
      <c r="T56" s="12"/>
      <c r="U56" s="2"/>
      <c r="V56" s="2"/>
      <c r="W56" s="13"/>
      <c r="Y56" s="39">
        <v>1</v>
      </c>
      <c r="Z56" s="12"/>
      <c r="AA56" s="2"/>
      <c r="AB56" s="2"/>
      <c r="AC56" s="18"/>
      <c r="AD56" s="12">
        <v>1</v>
      </c>
      <c r="AE56" s="2"/>
      <c r="AF56" s="13"/>
      <c r="AG56" s="18">
        <v>1</v>
      </c>
      <c r="AH56" s="18"/>
      <c r="AI56" s="12"/>
      <c r="AJ56" s="13"/>
      <c r="AK56" s="18"/>
      <c r="AL56" s="18">
        <v>1</v>
      </c>
      <c r="AM56" s="18"/>
      <c r="AN56" s="23" t="s">
        <v>83</v>
      </c>
      <c r="AO56" s="24"/>
      <c r="AP56" s="24"/>
      <c r="AQ56" s="24"/>
      <c r="AR56" s="24"/>
    </row>
    <row r="57" spans="1:44">
      <c r="A57" s="39">
        <v>54</v>
      </c>
      <c r="B57" s="12">
        <v>44</v>
      </c>
      <c r="C57" s="2">
        <v>26</v>
      </c>
      <c r="D57" s="13">
        <v>25</v>
      </c>
      <c r="E57" s="12"/>
      <c r="F57" s="2">
        <v>2</v>
      </c>
      <c r="G57" s="2">
        <v>1</v>
      </c>
      <c r="H57" s="2">
        <v>1</v>
      </c>
      <c r="I57" s="13">
        <v>1</v>
      </c>
      <c r="J57" s="2">
        <v>1</v>
      </c>
      <c r="K57" s="2">
        <v>1</v>
      </c>
      <c r="L57" s="2"/>
      <c r="M57" s="2"/>
      <c r="N57" s="18">
        <v>2</v>
      </c>
      <c r="O57" s="12">
        <v>1</v>
      </c>
      <c r="P57" s="2">
        <v>1</v>
      </c>
      <c r="Q57" s="2">
        <v>1</v>
      </c>
      <c r="R57" s="2">
        <v>1</v>
      </c>
      <c r="S57" s="2">
        <v>1</v>
      </c>
      <c r="T57" s="12"/>
      <c r="U57" s="2"/>
      <c r="V57" s="2">
        <v>1</v>
      </c>
      <c r="W57" s="13"/>
      <c r="X57" s="18">
        <v>1</v>
      </c>
      <c r="Z57" s="12"/>
      <c r="AA57" s="2"/>
      <c r="AB57" s="2"/>
      <c r="AC57" s="18"/>
      <c r="AD57" s="12">
        <v>3</v>
      </c>
      <c r="AE57" s="2"/>
      <c r="AF57" s="13"/>
      <c r="AG57" s="18"/>
      <c r="AH57" s="18"/>
      <c r="AI57" s="12"/>
      <c r="AJ57" s="13"/>
      <c r="AK57" s="18"/>
      <c r="AL57" s="18"/>
      <c r="AM57" s="18"/>
      <c r="AN57" s="23"/>
      <c r="AO57" s="24"/>
      <c r="AP57" s="24"/>
      <c r="AQ57" s="24"/>
      <c r="AR57" s="24"/>
    </row>
    <row r="58" spans="1:44">
      <c r="A58" s="39">
        <v>55</v>
      </c>
      <c r="B58" s="12">
        <v>80</v>
      </c>
      <c r="C58" s="2">
        <v>30</v>
      </c>
      <c r="D58" s="13">
        <v>28</v>
      </c>
      <c r="E58" s="12">
        <v>1</v>
      </c>
      <c r="F58" s="2">
        <v>1</v>
      </c>
      <c r="G58" s="2">
        <v>1</v>
      </c>
      <c r="H58" s="2">
        <v>1</v>
      </c>
      <c r="I58" s="13">
        <v>1</v>
      </c>
      <c r="J58" s="2"/>
      <c r="K58" s="2"/>
      <c r="L58" s="2">
        <v>1</v>
      </c>
      <c r="M58" s="2"/>
      <c r="N58" s="18">
        <v>1</v>
      </c>
      <c r="O58" s="12">
        <v>2</v>
      </c>
      <c r="P58" s="2">
        <v>2</v>
      </c>
      <c r="Q58" s="2"/>
      <c r="R58" s="2">
        <v>1</v>
      </c>
      <c r="S58" s="2">
        <v>1</v>
      </c>
      <c r="T58" s="12"/>
      <c r="U58" s="2">
        <v>1</v>
      </c>
      <c r="V58" s="2">
        <v>1</v>
      </c>
      <c r="W58" s="13"/>
      <c r="X58" s="18">
        <v>2</v>
      </c>
      <c r="Z58" s="12"/>
      <c r="AA58" s="2"/>
      <c r="AB58" s="2"/>
      <c r="AC58" s="18"/>
      <c r="AD58" s="12">
        <v>4</v>
      </c>
      <c r="AE58" s="2">
        <v>1</v>
      </c>
      <c r="AF58" s="13"/>
      <c r="AG58" s="18"/>
      <c r="AH58" s="18"/>
      <c r="AI58" s="12"/>
      <c r="AJ58" s="13"/>
      <c r="AK58" s="18"/>
      <c r="AL58" s="18"/>
      <c r="AM58" s="18"/>
      <c r="AN58" s="23"/>
      <c r="AO58" s="24"/>
      <c r="AP58" s="24"/>
      <c r="AQ58" s="24"/>
      <c r="AR58" s="24"/>
    </row>
    <row r="59" spans="1:44">
      <c r="A59" s="39">
        <v>56</v>
      </c>
      <c r="B59" s="12" t="s">
        <v>50</v>
      </c>
      <c r="C59" s="2" t="s">
        <v>50</v>
      </c>
      <c r="D59" s="13" t="s">
        <v>50</v>
      </c>
      <c r="E59" s="12">
        <v>2</v>
      </c>
      <c r="F59" s="2">
        <v>1</v>
      </c>
      <c r="G59" s="2">
        <v>2</v>
      </c>
      <c r="H59" s="2">
        <v>2</v>
      </c>
      <c r="I59" s="13">
        <v>2</v>
      </c>
      <c r="J59" s="2">
        <v>1</v>
      </c>
      <c r="K59" s="2">
        <v>1</v>
      </c>
      <c r="L59" s="2"/>
      <c r="M59" s="2"/>
      <c r="N59" s="18">
        <v>2</v>
      </c>
      <c r="O59" s="12"/>
      <c r="P59" s="2"/>
      <c r="Q59" s="2"/>
      <c r="R59" s="2"/>
      <c r="S59" s="2"/>
      <c r="T59" s="12"/>
      <c r="U59" s="2"/>
      <c r="V59" s="2"/>
      <c r="W59" s="13"/>
      <c r="Y59" s="39">
        <v>1</v>
      </c>
      <c r="Z59" s="12"/>
      <c r="AA59" s="2"/>
      <c r="AB59" s="2"/>
      <c r="AC59" s="18"/>
      <c r="AD59" s="12">
        <v>1</v>
      </c>
      <c r="AE59" s="2"/>
      <c r="AF59" s="13"/>
      <c r="AG59" s="18"/>
      <c r="AH59" s="18"/>
      <c r="AI59" s="12"/>
      <c r="AJ59" s="13">
        <v>1</v>
      </c>
      <c r="AK59" s="18"/>
      <c r="AL59" s="18"/>
      <c r="AM59" s="18"/>
      <c r="AN59" s="23" t="s">
        <v>150</v>
      </c>
      <c r="AO59" s="24"/>
      <c r="AP59" s="24"/>
      <c r="AQ59" s="24"/>
      <c r="AR59" s="24"/>
    </row>
    <row r="60" spans="1:44">
      <c r="A60" s="39">
        <v>57</v>
      </c>
      <c r="B60" s="12">
        <v>55</v>
      </c>
      <c r="C60" s="2">
        <v>22</v>
      </c>
      <c r="D60" s="13">
        <v>21</v>
      </c>
      <c r="E60" s="12">
        <v>1</v>
      </c>
      <c r="F60" s="2">
        <v>1</v>
      </c>
      <c r="G60" s="2">
        <v>1</v>
      </c>
      <c r="H60" s="2">
        <v>1</v>
      </c>
      <c r="I60" s="13">
        <v>1</v>
      </c>
      <c r="J60" s="2">
        <v>1</v>
      </c>
      <c r="K60" s="2"/>
      <c r="L60" s="2"/>
      <c r="M60" s="2"/>
      <c r="N60" s="18">
        <v>1</v>
      </c>
      <c r="O60" s="12">
        <v>2</v>
      </c>
      <c r="P60" s="2">
        <v>2</v>
      </c>
      <c r="Q60" s="2">
        <v>1</v>
      </c>
      <c r="R60" s="2">
        <v>2</v>
      </c>
      <c r="S60" s="2"/>
      <c r="T60" s="12"/>
      <c r="U60" s="2">
        <v>1</v>
      </c>
      <c r="V60" s="2">
        <v>1</v>
      </c>
      <c r="W60" s="13"/>
      <c r="X60" s="18">
        <v>2</v>
      </c>
      <c r="Z60" s="12"/>
      <c r="AA60" s="2"/>
      <c r="AB60" s="2"/>
      <c r="AC60" s="18"/>
      <c r="AD60" s="12">
        <v>1</v>
      </c>
      <c r="AE60" s="2"/>
      <c r="AF60" s="13"/>
      <c r="AG60" s="18">
        <v>1</v>
      </c>
      <c r="AH60" s="18"/>
      <c r="AI60" s="12"/>
      <c r="AJ60" s="13"/>
      <c r="AK60" s="18"/>
      <c r="AL60" s="18"/>
      <c r="AM60" s="18"/>
      <c r="AN60" s="23"/>
      <c r="AO60" s="24"/>
      <c r="AP60" s="24"/>
      <c r="AQ60" s="24"/>
      <c r="AR60" s="24"/>
    </row>
    <row r="61" spans="1:44">
      <c r="A61" s="39">
        <v>58</v>
      </c>
      <c r="B61" s="12">
        <v>61</v>
      </c>
      <c r="C61" s="2">
        <v>27</v>
      </c>
      <c r="D61" s="13">
        <v>24</v>
      </c>
      <c r="E61" s="12">
        <v>1</v>
      </c>
      <c r="F61" s="2">
        <v>1</v>
      </c>
      <c r="G61" s="2">
        <v>1</v>
      </c>
      <c r="H61" s="2">
        <v>1</v>
      </c>
      <c r="I61" s="13">
        <v>1</v>
      </c>
      <c r="J61" s="2"/>
      <c r="K61" s="2">
        <v>1</v>
      </c>
      <c r="L61" s="2"/>
      <c r="M61" s="2"/>
      <c r="N61" s="18">
        <v>1</v>
      </c>
      <c r="O61" s="12">
        <v>1</v>
      </c>
      <c r="P61" s="2">
        <v>1</v>
      </c>
      <c r="Q61" s="2">
        <v>1</v>
      </c>
      <c r="R61" s="2">
        <v>1</v>
      </c>
      <c r="S61" s="2">
        <v>1</v>
      </c>
      <c r="T61" s="12"/>
      <c r="U61" s="2"/>
      <c r="V61" s="2">
        <v>1</v>
      </c>
      <c r="W61" s="13"/>
      <c r="X61" s="18">
        <v>1</v>
      </c>
      <c r="Z61" s="12"/>
      <c r="AA61" s="2"/>
      <c r="AB61" s="2"/>
      <c r="AC61" s="18"/>
      <c r="AD61" s="12"/>
      <c r="AE61" s="2"/>
      <c r="AF61" s="13"/>
      <c r="AG61" s="18"/>
      <c r="AH61" s="18"/>
      <c r="AI61" s="12"/>
      <c r="AJ61" s="13"/>
      <c r="AK61" s="18"/>
      <c r="AL61" s="18"/>
      <c r="AM61" s="18"/>
      <c r="AN61" s="23"/>
      <c r="AO61" s="24"/>
      <c r="AP61" s="24"/>
      <c r="AQ61" s="24"/>
      <c r="AR61" s="24"/>
    </row>
    <row r="62" spans="1:44">
      <c r="A62" s="39">
        <v>59</v>
      </c>
      <c r="B62" s="12">
        <v>45</v>
      </c>
      <c r="C62" s="2">
        <v>30</v>
      </c>
      <c r="D62" s="13">
        <v>26</v>
      </c>
      <c r="E62" s="12">
        <v>1</v>
      </c>
      <c r="F62" s="2">
        <v>1</v>
      </c>
      <c r="G62" s="2">
        <v>1</v>
      </c>
      <c r="H62" s="2">
        <v>1</v>
      </c>
      <c r="I62" s="13">
        <v>1</v>
      </c>
      <c r="J62" s="2"/>
      <c r="K62" s="2">
        <v>1</v>
      </c>
      <c r="L62" s="2"/>
      <c r="M62" s="2"/>
      <c r="N62" s="18">
        <v>1</v>
      </c>
      <c r="O62" s="12"/>
      <c r="P62" s="2"/>
      <c r="Q62" s="2"/>
      <c r="R62" s="2"/>
      <c r="S62" s="2"/>
      <c r="T62" s="12"/>
      <c r="U62" s="2"/>
      <c r="V62" s="2"/>
      <c r="W62" s="13"/>
      <c r="Z62" s="12"/>
      <c r="AA62" s="2"/>
      <c r="AB62" s="2"/>
      <c r="AC62" s="18"/>
      <c r="AD62" s="12"/>
      <c r="AE62" s="2"/>
      <c r="AF62" s="13">
        <v>1</v>
      </c>
      <c r="AG62" s="18"/>
      <c r="AH62" s="18"/>
      <c r="AI62" s="12"/>
      <c r="AJ62" s="13"/>
      <c r="AK62" s="18"/>
      <c r="AL62" s="18"/>
      <c r="AM62" s="18"/>
      <c r="AN62" s="23"/>
      <c r="AO62" s="24"/>
      <c r="AP62" s="24"/>
      <c r="AQ62" s="24"/>
      <c r="AR62" s="24"/>
    </row>
    <row r="63" spans="1:44">
      <c r="A63" s="39">
        <v>60</v>
      </c>
      <c r="B63" s="12">
        <v>59</v>
      </c>
      <c r="C63" s="2">
        <v>31</v>
      </c>
      <c r="D63" s="13">
        <v>28</v>
      </c>
      <c r="E63" s="12">
        <v>2</v>
      </c>
      <c r="F63" s="2">
        <v>2</v>
      </c>
      <c r="G63" s="2">
        <v>2</v>
      </c>
      <c r="H63" s="2">
        <v>2</v>
      </c>
      <c r="I63" s="13">
        <v>2</v>
      </c>
      <c r="J63" s="2"/>
      <c r="K63" s="2"/>
      <c r="L63" s="2">
        <v>2</v>
      </c>
      <c r="M63" s="2"/>
      <c r="N63" s="18">
        <v>2</v>
      </c>
      <c r="O63" s="12"/>
      <c r="P63" s="2"/>
      <c r="Q63" s="2"/>
      <c r="R63" s="2"/>
      <c r="S63" s="2"/>
      <c r="T63" s="12"/>
      <c r="U63" s="2"/>
      <c r="V63" s="2"/>
      <c r="W63" s="13"/>
      <c r="Z63" s="12"/>
      <c r="AA63" s="2"/>
      <c r="AB63" s="2"/>
      <c r="AC63" s="18"/>
      <c r="AD63" s="12">
        <v>3</v>
      </c>
      <c r="AE63" s="2"/>
      <c r="AF63" s="13"/>
      <c r="AG63" s="18"/>
      <c r="AH63" s="18"/>
      <c r="AI63" s="12"/>
      <c r="AJ63" s="13"/>
      <c r="AK63" s="18"/>
      <c r="AL63" s="18"/>
      <c r="AM63" s="18"/>
      <c r="AN63" s="23"/>
      <c r="AO63" s="24"/>
      <c r="AP63" s="24"/>
      <c r="AQ63" s="24"/>
      <c r="AR63" s="24"/>
    </row>
    <row r="64" spans="1:44">
      <c r="A64" s="39">
        <v>61</v>
      </c>
      <c r="B64" s="12">
        <v>66</v>
      </c>
      <c r="C64" s="2">
        <v>31</v>
      </c>
      <c r="D64" s="13">
        <v>27</v>
      </c>
      <c r="E64" s="12">
        <v>3</v>
      </c>
      <c r="F64" s="2">
        <v>3</v>
      </c>
      <c r="G64" s="2">
        <v>2</v>
      </c>
      <c r="H64" s="2">
        <v>2</v>
      </c>
      <c r="I64" s="13">
        <v>3</v>
      </c>
      <c r="J64" s="2">
        <v>1</v>
      </c>
      <c r="K64" s="2">
        <v>2</v>
      </c>
      <c r="L64" s="2"/>
      <c r="M64" s="2"/>
      <c r="N64" s="18">
        <v>3</v>
      </c>
      <c r="O64" s="12"/>
      <c r="P64" s="2"/>
      <c r="Q64" s="2"/>
      <c r="R64" s="2"/>
      <c r="S64" s="2"/>
      <c r="T64" s="12"/>
      <c r="U64" s="2"/>
      <c r="V64" s="2"/>
      <c r="W64" s="13"/>
      <c r="Z64" s="12"/>
      <c r="AA64" s="2"/>
      <c r="AB64" s="2"/>
      <c r="AC64" s="18"/>
      <c r="AD64" s="12"/>
      <c r="AE64" s="2"/>
      <c r="AF64" s="13"/>
      <c r="AG64" s="18"/>
      <c r="AH64" s="18"/>
      <c r="AI64" s="12"/>
      <c r="AJ64" s="13"/>
      <c r="AK64" s="18"/>
      <c r="AL64" s="18"/>
      <c r="AM64" s="18"/>
      <c r="AN64" s="23"/>
      <c r="AO64" s="24"/>
      <c r="AP64" s="24"/>
      <c r="AQ64" s="24"/>
      <c r="AR64" s="24"/>
    </row>
    <row r="65" spans="1:44">
      <c r="A65" s="39">
        <v>62</v>
      </c>
      <c r="B65" s="12">
        <v>49</v>
      </c>
      <c r="C65" s="2">
        <v>28</v>
      </c>
      <c r="D65" s="13">
        <v>20</v>
      </c>
      <c r="E65" s="12">
        <v>1</v>
      </c>
      <c r="F65" s="2">
        <v>1</v>
      </c>
      <c r="G65" s="2">
        <v>1</v>
      </c>
      <c r="H65" s="2"/>
      <c r="I65" s="13">
        <v>1</v>
      </c>
      <c r="J65" s="2"/>
      <c r="K65" s="2">
        <v>1</v>
      </c>
      <c r="L65" s="2"/>
      <c r="M65" s="2"/>
      <c r="N65" s="18">
        <v>1</v>
      </c>
      <c r="O65" s="12"/>
      <c r="P65" s="2"/>
      <c r="Q65" s="2"/>
      <c r="R65" s="2"/>
      <c r="S65" s="2"/>
      <c r="T65" s="12"/>
      <c r="U65" s="2"/>
      <c r="V65" s="2"/>
      <c r="W65" s="13"/>
      <c r="Z65" s="12"/>
      <c r="AA65" s="2"/>
      <c r="AB65" s="2"/>
      <c r="AC65" s="18"/>
      <c r="AD65" s="12">
        <v>1</v>
      </c>
      <c r="AE65" s="2"/>
      <c r="AF65" s="13"/>
      <c r="AG65" s="18"/>
      <c r="AH65" s="18"/>
      <c r="AI65" s="12"/>
      <c r="AJ65" s="13"/>
      <c r="AK65" s="18"/>
      <c r="AL65" s="18"/>
      <c r="AM65" s="18"/>
      <c r="AN65" s="23"/>
      <c r="AO65" s="24"/>
      <c r="AP65" s="24"/>
      <c r="AQ65" s="24"/>
      <c r="AR65" s="24"/>
    </row>
    <row r="66" spans="1:44">
      <c r="A66" s="39">
        <v>63</v>
      </c>
      <c r="B66" s="12">
        <v>50</v>
      </c>
      <c r="C66" s="2">
        <v>35</v>
      </c>
      <c r="D66" s="13">
        <v>24</v>
      </c>
      <c r="E66" s="12">
        <v>2</v>
      </c>
      <c r="F66" s="2">
        <v>2</v>
      </c>
      <c r="G66" s="2">
        <v>3</v>
      </c>
      <c r="H66" s="2">
        <v>2</v>
      </c>
      <c r="I66" s="13"/>
      <c r="J66" s="2">
        <v>2</v>
      </c>
      <c r="K66" s="2">
        <v>1</v>
      </c>
      <c r="L66" s="2"/>
      <c r="M66" s="2"/>
      <c r="N66" s="18">
        <v>3</v>
      </c>
      <c r="O66" s="12"/>
      <c r="P66" s="2"/>
      <c r="Q66" s="2"/>
      <c r="R66" s="2"/>
      <c r="S66" s="2"/>
      <c r="T66" s="12"/>
      <c r="U66" s="2"/>
      <c r="V66" s="2"/>
      <c r="W66" s="13"/>
      <c r="Z66" s="12"/>
      <c r="AA66" s="2"/>
      <c r="AB66" s="2"/>
      <c r="AC66" s="18"/>
      <c r="AD66" s="12"/>
      <c r="AE66" s="2"/>
      <c r="AF66" s="13"/>
      <c r="AG66" s="18">
        <v>1</v>
      </c>
      <c r="AH66" s="18"/>
      <c r="AI66" s="12"/>
      <c r="AJ66" s="13"/>
      <c r="AK66" s="18"/>
      <c r="AL66" s="18"/>
      <c r="AM66" s="18"/>
      <c r="AN66" s="23"/>
      <c r="AO66" s="24"/>
      <c r="AP66" s="24"/>
      <c r="AQ66" s="24"/>
      <c r="AR66" s="24"/>
    </row>
    <row r="67" spans="1:44">
      <c r="A67" s="39">
        <v>64</v>
      </c>
      <c r="B67" s="12">
        <v>60</v>
      </c>
      <c r="C67" s="2">
        <v>28</v>
      </c>
      <c r="D67" s="13">
        <v>25</v>
      </c>
      <c r="E67" s="12">
        <v>1</v>
      </c>
      <c r="F67" s="2">
        <v>1</v>
      </c>
      <c r="G67" s="2">
        <v>1</v>
      </c>
      <c r="H67" s="2">
        <v>1</v>
      </c>
      <c r="I67" s="13">
        <v>1</v>
      </c>
      <c r="J67" s="2"/>
      <c r="K67" s="2"/>
      <c r="L67" s="2"/>
      <c r="M67" s="2">
        <v>1</v>
      </c>
      <c r="N67" s="18">
        <v>1</v>
      </c>
      <c r="O67" s="12"/>
      <c r="P67" s="2"/>
      <c r="Q67" s="2"/>
      <c r="R67" s="2"/>
      <c r="S67" s="2"/>
      <c r="T67" s="12"/>
      <c r="U67" s="2"/>
      <c r="V67" s="2"/>
      <c r="W67" s="13"/>
      <c r="Z67" s="12">
        <v>1</v>
      </c>
      <c r="AA67" s="2">
        <v>1</v>
      </c>
      <c r="AB67" s="2">
        <v>1</v>
      </c>
      <c r="AC67" s="18">
        <v>1</v>
      </c>
      <c r="AD67" s="12">
        <v>9</v>
      </c>
      <c r="AE67" s="2"/>
      <c r="AF67" s="13"/>
      <c r="AG67" s="18"/>
      <c r="AH67" s="18">
        <v>1</v>
      </c>
      <c r="AI67" s="12"/>
      <c r="AJ67" s="13"/>
      <c r="AK67" s="18"/>
      <c r="AL67" s="18"/>
      <c r="AM67" s="18"/>
      <c r="AN67" s="23" t="s">
        <v>151</v>
      </c>
      <c r="AO67" s="24"/>
      <c r="AP67" s="24"/>
      <c r="AQ67" s="24"/>
      <c r="AR67" s="24"/>
    </row>
    <row r="68" spans="1:44">
      <c r="A68" s="39">
        <v>65</v>
      </c>
      <c r="B68" s="12">
        <v>50</v>
      </c>
      <c r="C68" s="2">
        <v>25</v>
      </c>
      <c r="D68" s="13">
        <v>24</v>
      </c>
      <c r="E68" s="12">
        <v>2</v>
      </c>
      <c r="F68" s="2">
        <v>2</v>
      </c>
      <c r="G68" s="2">
        <v>2</v>
      </c>
      <c r="H68" s="2">
        <v>2</v>
      </c>
      <c r="I68" s="13">
        <v>2</v>
      </c>
      <c r="J68" s="2">
        <v>1</v>
      </c>
      <c r="K68" s="2">
        <v>1</v>
      </c>
      <c r="L68" s="2"/>
      <c r="M68" s="2"/>
      <c r="N68" s="18">
        <v>2</v>
      </c>
      <c r="O68" s="12"/>
      <c r="P68" s="2"/>
      <c r="Q68" s="2"/>
      <c r="R68" s="2"/>
      <c r="S68" s="2"/>
      <c r="T68" s="12"/>
      <c r="U68" s="2"/>
      <c r="V68" s="2"/>
      <c r="W68" s="13"/>
      <c r="Z68" s="12"/>
      <c r="AA68" s="2"/>
      <c r="AB68" s="2"/>
      <c r="AC68" s="18"/>
      <c r="AD68" s="12"/>
      <c r="AE68" s="2"/>
      <c r="AF68" s="13"/>
      <c r="AG68" s="18">
        <v>1</v>
      </c>
      <c r="AH68" s="18"/>
      <c r="AI68" s="12"/>
      <c r="AJ68" s="13"/>
      <c r="AK68" s="18"/>
      <c r="AL68" s="18">
        <v>1</v>
      </c>
      <c r="AM68" s="18"/>
      <c r="AN68" s="23"/>
      <c r="AO68" s="24"/>
      <c r="AP68" s="24"/>
      <c r="AQ68" s="24"/>
      <c r="AR68" s="24"/>
    </row>
    <row r="69" spans="1:44">
      <c r="A69" s="39">
        <v>66</v>
      </c>
      <c r="B69" s="12">
        <v>44</v>
      </c>
      <c r="C69" s="2">
        <v>28</v>
      </c>
      <c r="D69" s="13">
        <v>22</v>
      </c>
      <c r="E69" s="12">
        <v>1</v>
      </c>
      <c r="F69" s="2">
        <v>1</v>
      </c>
      <c r="G69" s="2">
        <v>1</v>
      </c>
      <c r="H69" s="2">
        <v>1</v>
      </c>
      <c r="I69" s="13">
        <v>1</v>
      </c>
      <c r="J69" s="2"/>
      <c r="K69" s="2">
        <v>1</v>
      </c>
      <c r="L69" s="2"/>
      <c r="M69" s="2"/>
      <c r="N69" s="18">
        <v>1</v>
      </c>
      <c r="O69" s="12"/>
      <c r="P69" s="2"/>
      <c r="Q69" s="2"/>
      <c r="R69" s="2"/>
      <c r="S69" s="2"/>
      <c r="T69" s="12"/>
      <c r="U69" s="2"/>
      <c r="V69" s="2"/>
      <c r="W69" s="13"/>
      <c r="Z69" s="12"/>
      <c r="AA69" s="2"/>
      <c r="AB69" s="2"/>
      <c r="AC69" s="18"/>
      <c r="AD69" s="12"/>
      <c r="AE69" s="2"/>
      <c r="AF69" s="13"/>
      <c r="AG69" s="18"/>
      <c r="AH69" s="18"/>
      <c r="AI69" s="12"/>
      <c r="AJ69" s="13"/>
      <c r="AK69" s="18"/>
      <c r="AL69" s="18"/>
      <c r="AM69" s="18"/>
      <c r="AN69" s="23"/>
      <c r="AO69" s="24"/>
      <c r="AP69" s="24"/>
      <c r="AQ69" s="24"/>
      <c r="AR69" s="24"/>
    </row>
    <row r="70" spans="1:44">
      <c r="A70" s="39">
        <v>67</v>
      </c>
      <c r="B70" s="12">
        <v>44</v>
      </c>
      <c r="C70" s="2">
        <v>22</v>
      </c>
      <c r="D70" s="13">
        <v>21</v>
      </c>
      <c r="E70" s="12"/>
      <c r="F70" s="2"/>
      <c r="G70" s="2"/>
      <c r="H70" s="2"/>
      <c r="I70" s="13">
        <v>1</v>
      </c>
      <c r="J70" s="2"/>
      <c r="K70" s="2">
        <v>1</v>
      </c>
      <c r="L70" s="2"/>
      <c r="M70" s="2"/>
      <c r="N70" s="18">
        <v>1</v>
      </c>
      <c r="O70" s="12"/>
      <c r="P70" s="2"/>
      <c r="Q70" s="2"/>
      <c r="R70" s="2"/>
      <c r="S70" s="2"/>
      <c r="T70" s="12"/>
      <c r="U70" s="2"/>
      <c r="V70" s="2"/>
      <c r="W70" s="13"/>
      <c r="Z70" s="12"/>
      <c r="AA70" s="2"/>
      <c r="AB70" s="2"/>
      <c r="AC70" s="18"/>
      <c r="AD70" s="12"/>
      <c r="AE70" s="2"/>
      <c r="AF70" s="13"/>
      <c r="AG70" s="18"/>
      <c r="AH70" s="18"/>
      <c r="AI70" s="12"/>
      <c r="AJ70" s="13"/>
      <c r="AK70" s="18"/>
      <c r="AL70" s="18"/>
      <c r="AM70" s="18"/>
      <c r="AN70" s="23"/>
      <c r="AO70" s="24"/>
      <c r="AP70" s="24"/>
      <c r="AQ70" s="24"/>
      <c r="AR70" s="24"/>
    </row>
    <row r="71" spans="1:44">
      <c r="A71" s="39">
        <v>68</v>
      </c>
      <c r="B71" s="12">
        <v>34</v>
      </c>
      <c r="C71" s="2">
        <v>20</v>
      </c>
      <c r="D71" s="13">
        <v>17</v>
      </c>
      <c r="E71" s="12"/>
      <c r="F71" s="2"/>
      <c r="G71" s="2"/>
      <c r="H71" s="2"/>
      <c r="I71" s="13"/>
      <c r="J71" s="2"/>
      <c r="K71" s="2"/>
      <c r="L71" s="2"/>
      <c r="M71" s="2"/>
      <c r="O71" s="12">
        <v>1</v>
      </c>
      <c r="P71" s="2">
        <v>1</v>
      </c>
      <c r="Q71" s="2">
        <v>1</v>
      </c>
      <c r="R71" s="2">
        <v>1</v>
      </c>
      <c r="S71" s="2">
        <v>1</v>
      </c>
      <c r="T71" s="12"/>
      <c r="U71" s="2"/>
      <c r="V71" s="2">
        <v>1</v>
      </c>
      <c r="W71" s="13"/>
      <c r="X71" s="18">
        <v>1</v>
      </c>
      <c r="Z71" s="12"/>
      <c r="AA71" s="2"/>
      <c r="AB71" s="2"/>
      <c r="AC71" s="18"/>
      <c r="AD71" s="12">
        <v>4</v>
      </c>
      <c r="AE71" s="2"/>
      <c r="AF71" s="13"/>
      <c r="AG71" s="18">
        <v>1</v>
      </c>
      <c r="AH71" s="18"/>
      <c r="AI71" s="12"/>
      <c r="AJ71" s="13"/>
      <c r="AK71" s="18"/>
      <c r="AL71" s="18"/>
      <c r="AM71" s="18"/>
      <c r="AN71" s="23"/>
      <c r="AO71" s="24"/>
      <c r="AP71" s="24"/>
      <c r="AQ71" s="24"/>
      <c r="AR71" s="24"/>
    </row>
    <row r="72" spans="1:44">
      <c r="A72" s="39">
        <v>69</v>
      </c>
      <c r="B72" s="12">
        <v>80</v>
      </c>
      <c r="C72" s="2">
        <v>27</v>
      </c>
      <c r="D72" s="13">
        <v>25</v>
      </c>
      <c r="E72" s="12">
        <v>1</v>
      </c>
      <c r="F72" s="2">
        <v>1</v>
      </c>
      <c r="G72" s="2">
        <v>1</v>
      </c>
      <c r="H72" s="2">
        <v>1</v>
      </c>
      <c r="I72" s="13">
        <v>1</v>
      </c>
      <c r="J72" s="2"/>
      <c r="K72" s="2">
        <v>1</v>
      </c>
      <c r="L72" s="2"/>
      <c r="M72" s="2"/>
      <c r="N72" s="18">
        <v>1</v>
      </c>
      <c r="O72" s="12">
        <v>1</v>
      </c>
      <c r="P72" s="2">
        <v>1</v>
      </c>
      <c r="Q72" s="2">
        <v>1</v>
      </c>
      <c r="R72" s="2">
        <v>1</v>
      </c>
      <c r="S72" s="2">
        <v>1</v>
      </c>
      <c r="T72" s="12"/>
      <c r="U72" s="2"/>
      <c r="V72" s="2"/>
      <c r="W72" s="13">
        <v>1</v>
      </c>
      <c r="X72" s="18">
        <v>1</v>
      </c>
      <c r="Y72" s="39">
        <v>1</v>
      </c>
      <c r="Z72" s="12"/>
      <c r="AA72" s="2"/>
      <c r="AB72" s="2"/>
      <c r="AC72" s="18"/>
      <c r="AD72" s="12">
        <v>1</v>
      </c>
      <c r="AE72" s="2">
        <v>3</v>
      </c>
      <c r="AF72" s="13"/>
      <c r="AG72" s="18"/>
      <c r="AH72" s="18"/>
      <c r="AI72" s="12"/>
      <c r="AJ72" s="13"/>
      <c r="AK72" s="18"/>
      <c r="AL72" s="18"/>
      <c r="AM72" s="18"/>
      <c r="AN72" s="23" t="s">
        <v>83</v>
      </c>
      <c r="AO72" s="24"/>
      <c r="AP72" s="24"/>
      <c r="AQ72" s="24"/>
      <c r="AR72" s="24"/>
    </row>
    <row r="73" spans="1:44">
      <c r="A73" s="39">
        <v>70</v>
      </c>
      <c r="B73" s="12">
        <v>59</v>
      </c>
      <c r="C73" s="2">
        <v>29</v>
      </c>
      <c r="D73" s="13">
        <v>27</v>
      </c>
      <c r="E73" s="12">
        <v>2</v>
      </c>
      <c r="F73" s="2">
        <v>2</v>
      </c>
      <c r="G73" s="2">
        <v>1</v>
      </c>
      <c r="H73" s="2">
        <v>2</v>
      </c>
      <c r="I73" s="13">
        <v>2</v>
      </c>
      <c r="J73" s="2">
        <v>1</v>
      </c>
      <c r="K73" s="2">
        <v>1</v>
      </c>
      <c r="L73" s="2"/>
      <c r="M73" s="2"/>
      <c r="N73" s="18">
        <v>2</v>
      </c>
      <c r="O73" s="12"/>
      <c r="P73" s="2"/>
      <c r="Q73" s="2"/>
      <c r="R73" s="2"/>
      <c r="S73" s="2"/>
      <c r="T73" s="12"/>
      <c r="U73" s="2"/>
      <c r="V73" s="2"/>
      <c r="W73" s="13"/>
      <c r="Z73" s="12"/>
      <c r="AA73" s="2"/>
      <c r="AB73" s="2"/>
      <c r="AC73" s="18"/>
      <c r="AD73" s="12"/>
      <c r="AE73" s="2"/>
      <c r="AF73" s="13"/>
      <c r="AG73" s="18"/>
      <c r="AH73" s="18"/>
      <c r="AI73" s="12"/>
      <c r="AJ73" s="13"/>
      <c r="AK73" s="18"/>
      <c r="AL73" s="18"/>
      <c r="AM73" s="18"/>
      <c r="AN73" s="23"/>
      <c r="AO73" s="24"/>
      <c r="AP73" s="24"/>
      <c r="AQ73" s="24"/>
      <c r="AR73" s="24"/>
    </row>
    <row r="74" spans="1:44">
      <c r="A74" s="39">
        <v>71</v>
      </c>
      <c r="B74" s="12">
        <v>49</v>
      </c>
      <c r="C74" s="2">
        <v>35</v>
      </c>
      <c r="D74" s="13">
        <v>25</v>
      </c>
      <c r="E74" s="12"/>
      <c r="F74" s="2"/>
      <c r="G74" s="2"/>
      <c r="H74" s="2"/>
      <c r="I74" s="13"/>
      <c r="J74" s="2"/>
      <c r="K74" s="2"/>
      <c r="L74" s="2"/>
      <c r="M74" s="2"/>
      <c r="O74" s="12">
        <v>1</v>
      </c>
      <c r="P74" s="2"/>
      <c r="Q74" s="2">
        <v>1</v>
      </c>
      <c r="R74" s="2"/>
      <c r="S74" s="2">
        <v>1</v>
      </c>
      <c r="T74" s="12"/>
      <c r="U74" s="2"/>
      <c r="V74" s="2">
        <v>1</v>
      </c>
      <c r="W74" s="13"/>
      <c r="X74" s="18">
        <v>1</v>
      </c>
      <c r="Y74" s="39">
        <v>1</v>
      </c>
      <c r="Z74" s="12"/>
      <c r="AA74" s="2"/>
      <c r="AB74" s="2"/>
      <c r="AC74" s="18"/>
      <c r="AD74" s="12">
        <v>4</v>
      </c>
      <c r="AE74" s="2"/>
      <c r="AF74" s="13"/>
      <c r="AG74" s="18"/>
      <c r="AH74" s="18"/>
      <c r="AI74" s="12"/>
      <c r="AJ74" s="13">
        <v>1</v>
      </c>
      <c r="AK74" s="18"/>
      <c r="AL74" s="18"/>
      <c r="AM74" s="18"/>
      <c r="AN74" s="23" t="s">
        <v>152</v>
      </c>
      <c r="AO74" s="24"/>
      <c r="AP74" s="24"/>
      <c r="AQ74" s="24"/>
      <c r="AR74" s="24"/>
    </row>
    <row r="75" spans="1:44">
      <c r="A75" s="39">
        <v>72</v>
      </c>
      <c r="B75" s="12">
        <v>51</v>
      </c>
      <c r="C75" s="2">
        <v>32</v>
      </c>
      <c r="D75" s="13">
        <v>24</v>
      </c>
      <c r="E75" s="12">
        <v>1</v>
      </c>
      <c r="F75" s="2">
        <v>1</v>
      </c>
      <c r="G75" s="2">
        <v>1</v>
      </c>
      <c r="H75" s="2">
        <v>1</v>
      </c>
      <c r="I75" s="13">
        <v>1</v>
      </c>
      <c r="J75" s="2"/>
      <c r="K75" s="2"/>
      <c r="L75" s="2">
        <v>1</v>
      </c>
      <c r="M75" s="2"/>
      <c r="N75" s="18">
        <v>1</v>
      </c>
      <c r="O75" s="12"/>
      <c r="P75" s="2"/>
      <c r="Q75" s="2"/>
      <c r="R75" s="2"/>
      <c r="S75" s="2"/>
      <c r="T75" s="12"/>
      <c r="U75" s="2"/>
      <c r="V75" s="2"/>
      <c r="W75" s="13"/>
      <c r="Z75" s="12"/>
      <c r="AA75" s="2"/>
      <c r="AB75" s="2"/>
      <c r="AC75" s="18"/>
      <c r="AD75" s="12"/>
      <c r="AE75" s="2"/>
      <c r="AF75" s="13"/>
      <c r="AG75" s="18"/>
      <c r="AH75" s="18"/>
      <c r="AI75" s="12"/>
      <c r="AJ75" s="13"/>
      <c r="AK75" s="18"/>
      <c r="AL75" s="18"/>
      <c r="AM75" s="18"/>
      <c r="AN75" s="23"/>
      <c r="AO75" s="24"/>
      <c r="AP75" s="24"/>
      <c r="AQ75" s="24"/>
      <c r="AR75" s="24"/>
    </row>
    <row r="76" spans="1:44">
      <c r="A76" s="39">
        <v>73</v>
      </c>
      <c r="B76" s="12">
        <v>65</v>
      </c>
      <c r="C76" s="2">
        <v>36</v>
      </c>
      <c r="D76" s="13">
        <v>24</v>
      </c>
      <c r="E76" s="12">
        <v>1</v>
      </c>
      <c r="F76" s="2">
        <v>1</v>
      </c>
      <c r="G76" s="2">
        <v>1</v>
      </c>
      <c r="H76" s="2">
        <v>1</v>
      </c>
      <c r="I76" s="13">
        <v>1</v>
      </c>
      <c r="J76" s="2"/>
      <c r="K76" s="2"/>
      <c r="L76" s="2">
        <v>1</v>
      </c>
      <c r="M76" s="2"/>
      <c r="N76" s="18">
        <v>1</v>
      </c>
      <c r="O76" s="12"/>
      <c r="P76" s="2"/>
      <c r="Q76" s="2"/>
      <c r="R76" s="2"/>
      <c r="S76" s="2"/>
      <c r="T76" s="12"/>
      <c r="U76" s="2"/>
      <c r="V76" s="2"/>
      <c r="W76" s="13"/>
      <c r="Z76" s="12"/>
      <c r="AA76" s="2"/>
      <c r="AB76" s="2"/>
      <c r="AC76" s="18"/>
      <c r="AD76" s="12">
        <v>1</v>
      </c>
      <c r="AE76" s="2">
        <v>2</v>
      </c>
      <c r="AF76" s="13">
        <v>1</v>
      </c>
      <c r="AG76" s="18"/>
      <c r="AH76" s="18"/>
      <c r="AI76" s="12"/>
      <c r="AJ76" s="13"/>
      <c r="AK76" s="18"/>
      <c r="AL76" s="18"/>
      <c r="AM76" s="18"/>
      <c r="AN76" s="23"/>
      <c r="AO76" s="24"/>
      <c r="AP76" s="24"/>
      <c r="AQ76" s="24"/>
      <c r="AR76" s="24"/>
    </row>
    <row r="77" spans="1:44">
      <c r="A77" s="39">
        <v>74</v>
      </c>
      <c r="B77" s="12">
        <v>58</v>
      </c>
      <c r="C77" s="2">
        <v>32</v>
      </c>
      <c r="D77" s="13">
        <v>25</v>
      </c>
      <c r="E77" s="12">
        <v>2</v>
      </c>
      <c r="F77" s="2">
        <v>1</v>
      </c>
      <c r="G77" s="2">
        <v>2</v>
      </c>
      <c r="H77" s="2">
        <v>2</v>
      </c>
      <c r="I77" s="13">
        <v>2</v>
      </c>
      <c r="J77" s="2">
        <v>1</v>
      </c>
      <c r="K77" s="2"/>
      <c r="L77" s="2">
        <v>1</v>
      </c>
      <c r="M77" s="2"/>
      <c r="N77" s="18">
        <v>2</v>
      </c>
      <c r="O77" s="12"/>
      <c r="P77" s="2"/>
      <c r="Q77" s="2"/>
      <c r="R77" s="2"/>
      <c r="S77" s="2"/>
      <c r="T77" s="12"/>
      <c r="U77" s="2"/>
      <c r="V77" s="2"/>
      <c r="W77" s="13"/>
      <c r="Z77" s="12"/>
      <c r="AA77" s="2"/>
      <c r="AB77" s="2"/>
      <c r="AC77" s="18"/>
      <c r="AD77" s="12"/>
      <c r="AE77" s="2"/>
      <c r="AF77" s="13"/>
      <c r="AG77" s="18"/>
      <c r="AH77" s="18"/>
      <c r="AI77" s="12"/>
      <c r="AJ77" s="13"/>
      <c r="AK77" s="18"/>
      <c r="AL77" s="18"/>
      <c r="AM77" s="18"/>
      <c r="AN77" s="23"/>
      <c r="AO77" s="24"/>
      <c r="AP77" s="24"/>
      <c r="AQ77" s="24"/>
      <c r="AR77" s="24"/>
    </row>
    <row r="78" spans="1:44">
      <c r="A78" s="39">
        <v>75</v>
      </c>
      <c r="B78" s="12">
        <v>59</v>
      </c>
      <c r="C78" s="2">
        <v>29</v>
      </c>
      <c r="D78" s="13">
        <v>25</v>
      </c>
      <c r="E78" s="12">
        <v>1</v>
      </c>
      <c r="F78" s="2">
        <v>1</v>
      </c>
      <c r="G78" s="2">
        <v>1</v>
      </c>
      <c r="H78" s="2">
        <v>1</v>
      </c>
      <c r="I78" s="13">
        <v>1</v>
      </c>
      <c r="J78" s="2"/>
      <c r="K78" s="2">
        <v>1</v>
      </c>
      <c r="L78" s="2"/>
      <c r="M78" s="2"/>
      <c r="N78" s="18">
        <v>1</v>
      </c>
      <c r="O78" s="12"/>
      <c r="P78" s="2"/>
      <c r="Q78" s="2"/>
      <c r="R78" s="2"/>
      <c r="S78" s="2"/>
      <c r="T78" s="12"/>
      <c r="U78" s="2"/>
      <c r="V78" s="2"/>
      <c r="W78" s="13"/>
      <c r="Z78" s="12"/>
      <c r="AA78" s="2"/>
      <c r="AB78" s="2"/>
      <c r="AC78" s="18"/>
      <c r="AD78" s="12"/>
      <c r="AE78" s="2"/>
      <c r="AF78" s="13"/>
      <c r="AG78" s="18"/>
      <c r="AH78" s="18"/>
      <c r="AI78" s="12"/>
      <c r="AJ78" s="13"/>
      <c r="AK78" s="18"/>
      <c r="AL78" s="18"/>
      <c r="AM78" s="18"/>
      <c r="AN78" s="23"/>
      <c r="AO78" s="24"/>
      <c r="AP78" s="24"/>
      <c r="AQ78" s="24"/>
      <c r="AR78" s="24"/>
    </row>
    <row r="79" spans="1:44">
      <c r="A79" s="39">
        <v>76</v>
      </c>
      <c r="B79" s="12">
        <v>53</v>
      </c>
      <c r="C79" s="2">
        <v>23</v>
      </c>
      <c r="D79" s="13">
        <v>23</v>
      </c>
      <c r="E79" s="12">
        <v>1</v>
      </c>
      <c r="F79" s="2">
        <v>1</v>
      </c>
      <c r="G79" s="2">
        <v>1</v>
      </c>
      <c r="H79" s="2">
        <v>1</v>
      </c>
      <c r="I79" s="13">
        <v>2</v>
      </c>
      <c r="J79" s="2">
        <v>2</v>
      </c>
      <c r="K79" s="2"/>
      <c r="L79" s="2"/>
      <c r="M79" s="2"/>
      <c r="N79" s="18">
        <v>2</v>
      </c>
      <c r="O79" s="12">
        <v>1</v>
      </c>
      <c r="P79" s="2">
        <v>1</v>
      </c>
      <c r="Q79" s="2">
        <v>1</v>
      </c>
      <c r="R79" s="2">
        <v>1</v>
      </c>
      <c r="S79" s="2">
        <v>1</v>
      </c>
      <c r="T79" s="12"/>
      <c r="U79" s="2"/>
      <c r="V79" s="2">
        <v>1</v>
      </c>
      <c r="W79" s="13"/>
      <c r="X79" s="18">
        <v>1</v>
      </c>
      <c r="Z79" s="12"/>
      <c r="AA79" s="2"/>
      <c r="AB79" s="2"/>
      <c r="AC79" s="18"/>
      <c r="AD79" s="12">
        <v>2</v>
      </c>
      <c r="AE79" s="2"/>
      <c r="AF79" s="13"/>
      <c r="AG79" s="18">
        <v>1</v>
      </c>
      <c r="AH79" s="18"/>
      <c r="AI79" s="12"/>
      <c r="AJ79" s="13"/>
      <c r="AK79" s="18"/>
      <c r="AL79" s="18"/>
      <c r="AM79" s="18"/>
      <c r="AN79" s="23"/>
      <c r="AO79" s="24"/>
      <c r="AP79" s="24"/>
      <c r="AQ79" s="24"/>
      <c r="AR79" s="24"/>
    </row>
    <row r="80" spans="1:44">
      <c r="A80" s="39">
        <v>77</v>
      </c>
      <c r="B80" s="12">
        <v>46</v>
      </c>
      <c r="C80" s="2">
        <v>23</v>
      </c>
      <c r="D80" s="13">
        <v>21</v>
      </c>
      <c r="E80" s="12">
        <v>2</v>
      </c>
      <c r="F80" s="2">
        <v>2</v>
      </c>
      <c r="G80" s="2">
        <v>1</v>
      </c>
      <c r="H80" s="2">
        <v>1</v>
      </c>
      <c r="I80" s="13">
        <v>2</v>
      </c>
      <c r="J80" s="2">
        <v>1</v>
      </c>
      <c r="K80" s="2">
        <v>1</v>
      </c>
      <c r="L80" s="2"/>
      <c r="M80" s="2"/>
      <c r="N80" s="18">
        <v>2</v>
      </c>
      <c r="O80" s="12"/>
      <c r="P80" s="2"/>
      <c r="Q80" s="2"/>
      <c r="R80" s="2"/>
      <c r="S80" s="2"/>
      <c r="T80" s="12"/>
      <c r="U80" s="2"/>
      <c r="V80" s="2"/>
      <c r="W80" s="13"/>
      <c r="Z80" s="12"/>
      <c r="AA80" s="2"/>
      <c r="AB80" s="2"/>
      <c r="AC80" s="18"/>
      <c r="AD80" s="12">
        <v>3</v>
      </c>
      <c r="AE80" s="2"/>
      <c r="AF80" s="13"/>
      <c r="AG80" s="18"/>
      <c r="AH80" s="18"/>
      <c r="AI80" s="12"/>
      <c r="AJ80" s="13"/>
      <c r="AK80" s="18"/>
      <c r="AL80" s="18"/>
      <c r="AM80" s="18"/>
      <c r="AN80" s="23"/>
      <c r="AO80" s="24"/>
      <c r="AP80" s="24"/>
      <c r="AQ80" s="24"/>
      <c r="AR80" s="24"/>
    </row>
    <row r="81" spans="1:44">
      <c r="A81" s="39">
        <v>78</v>
      </c>
      <c r="B81" s="12">
        <v>48</v>
      </c>
      <c r="C81" s="2">
        <v>22</v>
      </c>
      <c r="D81" s="13">
        <v>20</v>
      </c>
      <c r="E81" s="12"/>
      <c r="F81" s="2"/>
      <c r="G81" s="2"/>
      <c r="H81" s="2"/>
      <c r="I81" s="13">
        <v>1</v>
      </c>
      <c r="J81" s="2"/>
      <c r="K81" s="2"/>
      <c r="L81" s="2">
        <v>1</v>
      </c>
      <c r="M81" s="2"/>
      <c r="N81" s="18">
        <v>1</v>
      </c>
      <c r="O81" s="12"/>
      <c r="P81" s="2"/>
      <c r="Q81" s="2"/>
      <c r="R81" s="2"/>
      <c r="S81" s="2"/>
      <c r="T81" s="12"/>
      <c r="U81" s="2"/>
      <c r="V81" s="2"/>
      <c r="W81" s="13"/>
      <c r="Z81" s="12"/>
      <c r="AA81" s="2"/>
      <c r="AB81" s="2"/>
      <c r="AC81" s="18"/>
      <c r="AD81" s="12"/>
      <c r="AE81" s="2"/>
      <c r="AF81" s="13"/>
      <c r="AG81" s="18"/>
      <c r="AH81" s="18"/>
      <c r="AI81" s="12"/>
      <c r="AJ81" s="13"/>
      <c r="AK81" s="18"/>
      <c r="AL81" s="18"/>
      <c r="AM81" s="18"/>
      <c r="AN81" s="23"/>
      <c r="AO81" s="24"/>
      <c r="AP81" s="24"/>
      <c r="AQ81" s="24"/>
      <c r="AR81" s="24"/>
    </row>
    <row r="82" spans="1:44">
      <c r="A82" s="39">
        <v>79</v>
      </c>
      <c r="B82" s="12">
        <v>38</v>
      </c>
      <c r="C82" s="2">
        <v>20</v>
      </c>
      <c r="D82" s="13">
        <v>18</v>
      </c>
      <c r="E82" s="12">
        <v>1</v>
      </c>
      <c r="F82" s="2">
        <v>1</v>
      </c>
      <c r="G82" s="2">
        <v>1</v>
      </c>
      <c r="H82" s="2">
        <v>1</v>
      </c>
      <c r="I82" s="13">
        <v>1</v>
      </c>
      <c r="J82" s="2">
        <v>1</v>
      </c>
      <c r="K82" s="2"/>
      <c r="L82" s="2"/>
      <c r="M82" s="2"/>
      <c r="N82" s="18">
        <v>1</v>
      </c>
      <c r="O82" s="12"/>
      <c r="P82" s="2"/>
      <c r="Q82" s="2"/>
      <c r="R82" s="2"/>
      <c r="S82" s="2"/>
      <c r="T82" s="12"/>
      <c r="U82" s="2"/>
      <c r="V82" s="2"/>
      <c r="W82" s="13"/>
      <c r="Z82" s="12"/>
      <c r="AA82" s="2"/>
      <c r="AB82" s="2"/>
      <c r="AC82" s="18"/>
      <c r="AD82" s="12"/>
      <c r="AE82" s="2"/>
      <c r="AF82" s="13"/>
      <c r="AG82" s="18"/>
      <c r="AH82" s="18"/>
      <c r="AI82" s="12"/>
      <c r="AJ82" s="13">
        <v>1</v>
      </c>
      <c r="AK82" s="18"/>
      <c r="AL82" s="18"/>
      <c r="AM82" s="18"/>
      <c r="AN82" s="23"/>
      <c r="AO82" s="24"/>
      <c r="AP82" s="24"/>
      <c r="AQ82" s="24"/>
      <c r="AR82" s="24"/>
    </row>
    <row r="83" spans="1:44">
      <c r="A83" s="39">
        <v>80</v>
      </c>
      <c r="B83" s="12">
        <v>76</v>
      </c>
      <c r="C83" s="2">
        <v>30</v>
      </c>
      <c r="D83" s="13">
        <v>26</v>
      </c>
      <c r="E83" s="12">
        <v>2</v>
      </c>
      <c r="F83" s="2">
        <v>2</v>
      </c>
      <c r="G83" s="2">
        <v>2</v>
      </c>
      <c r="H83" s="2">
        <v>2</v>
      </c>
      <c r="I83" s="13">
        <v>2</v>
      </c>
      <c r="J83" s="2"/>
      <c r="K83" s="2">
        <v>1</v>
      </c>
      <c r="L83" s="2">
        <v>1</v>
      </c>
      <c r="M83" s="2"/>
      <c r="N83" s="18">
        <v>2</v>
      </c>
      <c r="O83" s="12"/>
      <c r="P83" s="2"/>
      <c r="Q83" s="2"/>
      <c r="R83" s="2"/>
      <c r="S83" s="2"/>
      <c r="T83" s="12"/>
      <c r="U83" s="2"/>
      <c r="V83" s="2"/>
      <c r="W83" s="13"/>
      <c r="Z83" s="12"/>
      <c r="AA83" s="2"/>
      <c r="AB83" s="2"/>
      <c r="AC83" s="18"/>
      <c r="AD83" s="12"/>
      <c r="AE83" s="2">
        <v>1</v>
      </c>
      <c r="AF83" s="13"/>
      <c r="AG83" s="18"/>
      <c r="AH83" s="18"/>
      <c r="AI83" s="12"/>
      <c r="AJ83" s="13"/>
      <c r="AK83" s="18"/>
      <c r="AL83" s="18"/>
      <c r="AM83" s="18"/>
      <c r="AN83" s="23"/>
      <c r="AO83" s="24"/>
      <c r="AP83" s="24"/>
      <c r="AQ83" s="24"/>
      <c r="AR83" s="24"/>
    </row>
    <row r="84" spans="1:44">
      <c r="A84" s="39">
        <v>81</v>
      </c>
      <c r="B84" s="12">
        <v>49</v>
      </c>
      <c r="C84" s="2">
        <v>23</v>
      </c>
      <c r="D84" s="13">
        <v>21</v>
      </c>
      <c r="E84" s="12">
        <v>1</v>
      </c>
      <c r="F84" s="2">
        <v>1</v>
      </c>
      <c r="G84" s="2">
        <v>1</v>
      </c>
      <c r="H84" s="2">
        <v>1</v>
      </c>
      <c r="I84" s="13">
        <v>1</v>
      </c>
      <c r="J84" s="2"/>
      <c r="K84" s="2">
        <v>1</v>
      </c>
      <c r="L84" s="2"/>
      <c r="M84" s="2"/>
      <c r="N84" s="18">
        <v>1</v>
      </c>
      <c r="O84" s="12"/>
      <c r="P84" s="2"/>
      <c r="Q84" s="2"/>
      <c r="R84" s="2"/>
      <c r="S84" s="2"/>
      <c r="T84" s="12"/>
      <c r="U84" s="2"/>
      <c r="V84" s="2"/>
      <c r="W84" s="13"/>
      <c r="Z84" s="12"/>
      <c r="AA84" s="2"/>
      <c r="AB84" s="2"/>
      <c r="AC84" s="18"/>
      <c r="AD84" s="12"/>
      <c r="AE84" s="2"/>
      <c r="AF84" s="13"/>
      <c r="AG84" s="18"/>
      <c r="AH84" s="18"/>
      <c r="AI84" s="12"/>
      <c r="AJ84" s="13"/>
      <c r="AK84" s="18"/>
      <c r="AL84" s="18"/>
      <c r="AM84" s="18"/>
      <c r="AN84" s="23"/>
      <c r="AO84" s="24"/>
      <c r="AP84" s="24"/>
      <c r="AQ84" s="24"/>
      <c r="AR84" s="24"/>
    </row>
    <row r="85" spans="1:44">
      <c r="A85" s="39">
        <v>82</v>
      </c>
      <c r="B85" s="12">
        <v>58</v>
      </c>
      <c r="C85" s="2">
        <v>27</v>
      </c>
      <c r="D85" s="13">
        <v>27</v>
      </c>
      <c r="E85" s="12">
        <v>2</v>
      </c>
      <c r="F85" s="2">
        <v>1</v>
      </c>
      <c r="G85" s="2">
        <v>2</v>
      </c>
      <c r="H85" s="2">
        <v>1</v>
      </c>
      <c r="I85" s="13">
        <v>2</v>
      </c>
      <c r="J85" s="2">
        <v>1</v>
      </c>
      <c r="K85" s="2"/>
      <c r="L85" s="2">
        <v>1</v>
      </c>
      <c r="M85" s="2"/>
      <c r="N85" s="18">
        <v>2</v>
      </c>
      <c r="O85" s="12"/>
      <c r="P85" s="2"/>
      <c r="Q85" s="2"/>
      <c r="R85" s="2"/>
      <c r="S85" s="2"/>
      <c r="T85" s="12"/>
      <c r="U85" s="2"/>
      <c r="V85" s="2"/>
      <c r="W85" s="13"/>
      <c r="Z85" s="12"/>
      <c r="AA85" s="2"/>
      <c r="AB85" s="2"/>
      <c r="AC85" s="18"/>
      <c r="AD85" s="12">
        <v>3</v>
      </c>
      <c r="AE85" s="2"/>
      <c r="AF85" s="13"/>
      <c r="AG85" s="18"/>
      <c r="AH85" s="18"/>
      <c r="AI85" s="12"/>
      <c r="AJ85" s="13"/>
      <c r="AK85" s="18"/>
      <c r="AL85" s="18"/>
      <c r="AM85" s="18"/>
      <c r="AN85" s="23"/>
      <c r="AO85" s="24"/>
      <c r="AP85" s="24"/>
      <c r="AQ85" s="24"/>
      <c r="AR85" s="24"/>
    </row>
    <row r="86" spans="1:44">
      <c r="A86" s="39">
        <v>83</v>
      </c>
      <c r="B86" s="12">
        <v>62</v>
      </c>
      <c r="C86" s="2">
        <v>25</v>
      </c>
      <c r="D86" s="13">
        <v>23</v>
      </c>
      <c r="E86" s="12">
        <v>1</v>
      </c>
      <c r="F86" s="2">
        <v>1</v>
      </c>
      <c r="G86" s="2">
        <v>1</v>
      </c>
      <c r="H86" s="2">
        <v>1</v>
      </c>
      <c r="I86" s="13">
        <v>1</v>
      </c>
      <c r="J86" s="2"/>
      <c r="K86" s="2">
        <v>1</v>
      </c>
      <c r="L86" s="2"/>
      <c r="M86" s="2"/>
      <c r="N86" s="18">
        <v>1</v>
      </c>
      <c r="O86" s="12"/>
      <c r="P86" s="2"/>
      <c r="Q86" s="2"/>
      <c r="R86" s="2"/>
      <c r="S86" s="2"/>
      <c r="T86" s="12"/>
      <c r="U86" s="2"/>
      <c r="V86" s="2"/>
      <c r="W86" s="13"/>
      <c r="Z86" s="12"/>
      <c r="AA86" s="2"/>
      <c r="AB86" s="2"/>
      <c r="AC86" s="18"/>
      <c r="AD86" s="12"/>
      <c r="AE86" s="2"/>
      <c r="AF86" s="13"/>
      <c r="AG86" s="18"/>
      <c r="AH86" s="18"/>
      <c r="AI86" s="12"/>
      <c r="AJ86" s="13"/>
      <c r="AK86" s="18"/>
      <c r="AL86" s="18"/>
      <c r="AM86" s="18"/>
      <c r="AN86" s="23"/>
      <c r="AO86" s="24"/>
      <c r="AP86" s="24"/>
      <c r="AQ86" s="24"/>
      <c r="AR86" s="24"/>
    </row>
    <row r="87" spans="1:44">
      <c r="A87" s="39">
        <v>84</v>
      </c>
      <c r="B87" s="12">
        <v>55</v>
      </c>
      <c r="C87" s="2">
        <v>31</v>
      </c>
      <c r="D87" s="13">
        <v>26</v>
      </c>
      <c r="E87" s="12">
        <v>3</v>
      </c>
      <c r="F87" s="2">
        <v>3</v>
      </c>
      <c r="G87" s="2">
        <v>3</v>
      </c>
      <c r="H87" s="2">
        <v>3</v>
      </c>
      <c r="I87" s="13">
        <v>3</v>
      </c>
      <c r="J87" s="2">
        <v>2</v>
      </c>
      <c r="K87" s="2"/>
      <c r="L87" s="2">
        <v>1</v>
      </c>
      <c r="M87" s="2"/>
      <c r="N87" s="18">
        <v>3</v>
      </c>
      <c r="O87" s="12">
        <v>1</v>
      </c>
      <c r="P87" s="2">
        <v>1</v>
      </c>
      <c r="Q87" s="2">
        <v>1</v>
      </c>
      <c r="R87" s="2">
        <v>1</v>
      </c>
      <c r="S87" s="2">
        <v>1</v>
      </c>
      <c r="T87" s="12">
        <v>1</v>
      </c>
      <c r="U87" s="2"/>
      <c r="V87" s="2"/>
      <c r="W87" s="13"/>
      <c r="X87" s="18">
        <v>1</v>
      </c>
      <c r="Z87" s="12"/>
      <c r="AA87" s="2"/>
      <c r="AB87" s="2"/>
      <c r="AC87" s="18"/>
      <c r="AD87" s="12"/>
      <c r="AE87" s="2"/>
      <c r="AF87" s="13"/>
      <c r="AG87" s="18"/>
      <c r="AH87" s="18"/>
      <c r="AI87" s="12"/>
      <c r="AJ87" s="13"/>
      <c r="AK87" s="18"/>
      <c r="AL87" s="18"/>
      <c r="AM87" s="18"/>
      <c r="AN87" s="23"/>
      <c r="AO87" s="24"/>
      <c r="AP87" s="24"/>
      <c r="AQ87" s="24"/>
      <c r="AR87" s="24"/>
    </row>
    <row r="88" spans="1:44">
      <c r="A88" s="39">
        <v>85</v>
      </c>
      <c r="B88" s="12">
        <v>48</v>
      </c>
      <c r="C88" s="2">
        <v>28</v>
      </c>
      <c r="D88" s="13">
        <v>23</v>
      </c>
      <c r="E88" s="12">
        <v>1</v>
      </c>
      <c r="F88" s="2">
        <v>1</v>
      </c>
      <c r="G88" s="2">
        <v>1</v>
      </c>
      <c r="H88" s="2">
        <v>1</v>
      </c>
      <c r="I88" s="13">
        <v>1</v>
      </c>
      <c r="J88" s="2"/>
      <c r="K88" s="2">
        <v>1</v>
      </c>
      <c r="L88" s="2"/>
      <c r="M88" s="2"/>
      <c r="N88" s="18">
        <v>1</v>
      </c>
      <c r="O88" s="12"/>
      <c r="P88" s="2"/>
      <c r="Q88" s="2"/>
      <c r="R88" s="2"/>
      <c r="S88" s="2"/>
      <c r="T88" s="12"/>
      <c r="U88" s="2"/>
      <c r="V88" s="2"/>
      <c r="W88" s="13"/>
      <c r="Z88" s="12"/>
      <c r="AA88" s="2"/>
      <c r="AB88" s="2"/>
      <c r="AC88" s="18"/>
      <c r="AD88" s="12">
        <v>1</v>
      </c>
      <c r="AE88" s="2">
        <v>1</v>
      </c>
      <c r="AF88" s="13"/>
      <c r="AG88" s="18"/>
      <c r="AH88" s="18"/>
      <c r="AI88" s="12"/>
      <c r="AJ88" s="13"/>
      <c r="AK88" s="18"/>
      <c r="AL88" s="18"/>
      <c r="AM88" s="18"/>
      <c r="AN88" s="23"/>
      <c r="AO88" s="24"/>
      <c r="AP88" s="24"/>
      <c r="AQ88" s="24"/>
      <c r="AR88" s="24"/>
    </row>
    <row r="89" spans="1:44">
      <c r="A89" s="39">
        <v>86</v>
      </c>
      <c r="B89" s="12">
        <v>56</v>
      </c>
      <c r="C89" s="2">
        <v>28</v>
      </c>
      <c r="D89" s="13">
        <v>24</v>
      </c>
      <c r="E89" s="12">
        <v>1</v>
      </c>
      <c r="F89" s="2">
        <v>2</v>
      </c>
      <c r="G89" s="2">
        <v>2</v>
      </c>
      <c r="H89" s="2">
        <v>2</v>
      </c>
      <c r="I89" s="13">
        <v>2</v>
      </c>
      <c r="J89" s="2">
        <v>1</v>
      </c>
      <c r="K89" s="2">
        <v>1</v>
      </c>
      <c r="L89" s="2"/>
      <c r="M89" s="2"/>
      <c r="N89" s="18">
        <v>2</v>
      </c>
      <c r="O89" s="12"/>
      <c r="P89" s="2"/>
      <c r="Q89" s="2"/>
      <c r="R89" s="2"/>
      <c r="S89" s="2"/>
      <c r="T89" s="12"/>
      <c r="U89" s="2"/>
      <c r="V89" s="2"/>
      <c r="W89" s="13"/>
      <c r="Z89" s="12"/>
      <c r="AA89" s="2"/>
      <c r="AB89" s="2"/>
      <c r="AC89" s="18"/>
      <c r="AD89" s="12"/>
      <c r="AE89" s="2"/>
      <c r="AF89" s="13"/>
      <c r="AG89" s="18"/>
      <c r="AH89" s="18"/>
      <c r="AI89" s="12"/>
      <c r="AJ89" s="13"/>
      <c r="AK89" s="18"/>
      <c r="AL89" s="18"/>
      <c r="AM89" s="18"/>
      <c r="AN89" s="23"/>
      <c r="AO89" s="24"/>
      <c r="AP89" s="24"/>
      <c r="AQ89" s="24"/>
      <c r="AR89" s="24"/>
    </row>
    <row r="90" spans="1:44">
      <c r="A90" s="39">
        <v>87</v>
      </c>
      <c r="B90" s="12">
        <v>62</v>
      </c>
      <c r="C90" s="2">
        <v>38</v>
      </c>
      <c r="D90" s="13">
        <v>27</v>
      </c>
      <c r="E90" s="12">
        <v>1</v>
      </c>
      <c r="F90" s="2">
        <v>2</v>
      </c>
      <c r="G90" s="2">
        <v>2</v>
      </c>
      <c r="H90" s="2">
        <v>2</v>
      </c>
      <c r="I90" s="13">
        <v>2</v>
      </c>
      <c r="J90" s="2"/>
      <c r="K90" s="2">
        <v>1</v>
      </c>
      <c r="L90" s="2">
        <v>1</v>
      </c>
      <c r="M90" s="2"/>
      <c r="N90" s="18">
        <v>2</v>
      </c>
      <c r="O90" s="12">
        <v>2</v>
      </c>
      <c r="P90" s="2">
        <v>1</v>
      </c>
      <c r="Q90" s="2">
        <v>1</v>
      </c>
      <c r="R90" s="2">
        <v>1</v>
      </c>
      <c r="S90" s="2">
        <v>1</v>
      </c>
      <c r="T90" s="12"/>
      <c r="U90" s="2">
        <v>1</v>
      </c>
      <c r="V90" s="2">
        <v>1</v>
      </c>
      <c r="W90" s="13"/>
      <c r="X90" s="18">
        <v>2</v>
      </c>
      <c r="Z90" s="12"/>
      <c r="AA90" s="2"/>
      <c r="AB90" s="2"/>
      <c r="AC90" s="18"/>
      <c r="AD90" s="12">
        <v>1</v>
      </c>
      <c r="AE90" s="2"/>
      <c r="AF90" s="13"/>
      <c r="AG90" s="18"/>
      <c r="AH90" s="18"/>
      <c r="AI90" s="12"/>
      <c r="AJ90" s="13"/>
      <c r="AK90" s="18"/>
      <c r="AL90" s="18"/>
      <c r="AM90" s="18"/>
      <c r="AN90" s="23"/>
      <c r="AO90" s="24"/>
      <c r="AP90" s="24"/>
      <c r="AQ90" s="24"/>
      <c r="AR90" s="24"/>
    </row>
    <row r="91" spans="1:44">
      <c r="A91" s="39">
        <v>88</v>
      </c>
      <c r="B91" s="12" t="s">
        <v>50</v>
      </c>
      <c r="C91" s="2" t="s">
        <v>50</v>
      </c>
      <c r="D91" s="13" t="s">
        <v>50</v>
      </c>
      <c r="E91" s="12">
        <v>1</v>
      </c>
      <c r="F91" s="2">
        <v>1</v>
      </c>
      <c r="G91" s="2"/>
      <c r="H91" s="2">
        <v>1</v>
      </c>
      <c r="I91" s="13">
        <v>1</v>
      </c>
      <c r="J91" s="2">
        <v>1</v>
      </c>
      <c r="K91" s="2"/>
      <c r="L91" s="2"/>
      <c r="M91" s="2"/>
      <c r="N91" s="18">
        <v>1</v>
      </c>
      <c r="O91" s="12"/>
      <c r="P91" s="2"/>
      <c r="Q91" s="2"/>
      <c r="R91" s="2"/>
      <c r="S91" s="2"/>
      <c r="T91" s="12"/>
      <c r="U91" s="2"/>
      <c r="V91" s="2"/>
      <c r="W91" s="13"/>
      <c r="Z91" s="12"/>
      <c r="AA91" s="2"/>
      <c r="AB91" s="2"/>
      <c r="AC91" s="18"/>
      <c r="AD91" s="12">
        <v>1</v>
      </c>
      <c r="AE91" s="2">
        <v>2</v>
      </c>
      <c r="AF91" s="13">
        <v>1</v>
      </c>
      <c r="AG91" s="18">
        <v>1</v>
      </c>
      <c r="AH91" s="18"/>
      <c r="AI91" s="12"/>
      <c r="AJ91" s="13"/>
      <c r="AK91" s="18"/>
      <c r="AL91" s="18"/>
      <c r="AM91" s="18"/>
      <c r="AN91" s="23"/>
      <c r="AO91" s="24"/>
      <c r="AP91" s="24"/>
      <c r="AQ91" s="24"/>
      <c r="AR91" s="24"/>
    </row>
    <row r="92" spans="1:44">
      <c r="A92" s="39">
        <v>89</v>
      </c>
      <c r="B92" s="12">
        <v>63</v>
      </c>
      <c r="C92" s="2">
        <v>30</v>
      </c>
      <c r="D92" s="13">
        <v>23</v>
      </c>
      <c r="E92" s="12">
        <v>2</v>
      </c>
      <c r="F92" s="2">
        <v>2</v>
      </c>
      <c r="G92" s="2">
        <v>2</v>
      </c>
      <c r="H92" s="2">
        <v>2</v>
      </c>
      <c r="I92" s="13">
        <v>2</v>
      </c>
      <c r="J92" s="2"/>
      <c r="K92" s="2">
        <v>1</v>
      </c>
      <c r="L92" s="2">
        <v>1</v>
      </c>
      <c r="M92" s="2"/>
      <c r="N92" s="18">
        <v>2</v>
      </c>
      <c r="O92" s="12"/>
      <c r="P92" s="2">
        <v>1</v>
      </c>
      <c r="Q92" s="2">
        <v>1</v>
      </c>
      <c r="R92" s="2">
        <v>1</v>
      </c>
      <c r="S92" s="2">
        <v>1</v>
      </c>
      <c r="T92" s="12"/>
      <c r="U92" s="2">
        <v>1</v>
      </c>
      <c r="V92" s="2"/>
      <c r="W92" s="13"/>
      <c r="X92" s="18">
        <v>1</v>
      </c>
      <c r="Z92" s="12"/>
      <c r="AA92" s="2"/>
      <c r="AB92" s="2"/>
      <c r="AC92" s="18"/>
      <c r="AD92" s="12"/>
      <c r="AE92" s="2">
        <v>1</v>
      </c>
      <c r="AF92" s="13"/>
      <c r="AG92" s="18"/>
      <c r="AH92" s="18"/>
      <c r="AI92" s="12"/>
      <c r="AJ92" s="13"/>
      <c r="AK92" s="18"/>
      <c r="AL92" s="18"/>
      <c r="AM92" s="18"/>
      <c r="AN92" s="23"/>
      <c r="AO92" s="24"/>
      <c r="AP92" s="24"/>
      <c r="AQ92" s="24"/>
      <c r="AR92" s="24"/>
    </row>
    <row r="93" spans="1:44">
      <c r="A93" s="39">
        <v>90</v>
      </c>
      <c r="B93" s="12">
        <v>55</v>
      </c>
      <c r="C93" s="2">
        <v>22</v>
      </c>
      <c r="D93" s="13">
        <v>21</v>
      </c>
      <c r="E93" s="12"/>
      <c r="F93" s="2"/>
      <c r="G93" s="2"/>
      <c r="H93" s="2"/>
      <c r="I93" s="13">
        <v>1</v>
      </c>
      <c r="J93" s="2"/>
      <c r="K93" s="2"/>
      <c r="L93" s="2">
        <v>1</v>
      </c>
      <c r="M93" s="2"/>
      <c r="N93" s="18">
        <v>1</v>
      </c>
      <c r="O93" s="12"/>
      <c r="P93" s="2"/>
      <c r="Q93" s="2"/>
      <c r="R93" s="2"/>
      <c r="S93" s="2"/>
      <c r="T93" s="12"/>
      <c r="U93" s="2"/>
      <c r="V93" s="2"/>
      <c r="W93" s="13"/>
      <c r="Z93" s="12"/>
      <c r="AA93" s="2"/>
      <c r="AB93" s="2"/>
      <c r="AC93" s="18"/>
      <c r="AD93" s="12"/>
      <c r="AE93" s="2"/>
      <c r="AF93" s="13"/>
      <c r="AG93" s="18"/>
      <c r="AH93" s="18"/>
      <c r="AI93" s="12"/>
      <c r="AJ93" s="13"/>
      <c r="AK93" s="18"/>
      <c r="AL93" s="18"/>
      <c r="AM93" s="18"/>
      <c r="AN93" s="99"/>
      <c r="AO93" s="100"/>
      <c r="AP93" s="100"/>
      <c r="AQ93" s="100"/>
      <c r="AR93" s="100"/>
    </row>
    <row r="94" spans="1:44">
      <c r="A94" s="39">
        <v>91</v>
      </c>
      <c r="B94" s="12">
        <v>52</v>
      </c>
      <c r="C94" s="2">
        <v>26</v>
      </c>
      <c r="D94" s="13">
        <v>23</v>
      </c>
      <c r="E94" s="12">
        <v>2</v>
      </c>
      <c r="F94" s="2">
        <v>2</v>
      </c>
      <c r="G94" s="2">
        <v>2</v>
      </c>
      <c r="H94" s="2">
        <v>2</v>
      </c>
      <c r="I94" s="13">
        <v>2</v>
      </c>
      <c r="J94" s="2">
        <v>1</v>
      </c>
      <c r="K94" s="2">
        <v>1</v>
      </c>
      <c r="L94" s="2"/>
      <c r="M94" s="2"/>
      <c r="N94" s="18">
        <v>2</v>
      </c>
      <c r="O94" s="12"/>
      <c r="P94" s="2"/>
      <c r="Q94" s="2"/>
      <c r="R94" s="2"/>
      <c r="S94" s="2"/>
      <c r="T94" s="12"/>
      <c r="U94" s="2"/>
      <c r="V94" s="2"/>
      <c r="W94" s="13"/>
      <c r="Z94" s="12"/>
      <c r="AA94" s="2"/>
      <c r="AB94" s="2"/>
      <c r="AC94" s="18"/>
      <c r="AD94" s="12"/>
      <c r="AE94" s="2"/>
      <c r="AF94" s="13"/>
      <c r="AG94" s="18"/>
      <c r="AH94" s="18"/>
      <c r="AI94" s="12"/>
      <c r="AJ94" s="13"/>
      <c r="AK94" s="18"/>
      <c r="AL94" s="18"/>
      <c r="AM94" s="18"/>
      <c r="AN94" s="99"/>
      <c r="AO94" s="100"/>
      <c r="AP94" s="100"/>
      <c r="AQ94" s="100"/>
      <c r="AR94" s="100"/>
    </row>
    <row r="95" spans="1:44">
      <c r="A95" s="39">
        <v>92</v>
      </c>
      <c r="B95" s="12">
        <v>42</v>
      </c>
      <c r="C95" s="2">
        <v>23</v>
      </c>
      <c r="D95" s="13">
        <v>23</v>
      </c>
      <c r="E95" s="12"/>
      <c r="F95" s="2"/>
      <c r="G95" s="2"/>
      <c r="H95" s="2"/>
      <c r="I95" s="13">
        <v>1</v>
      </c>
      <c r="J95" s="2"/>
      <c r="K95" s="2">
        <v>1</v>
      </c>
      <c r="L95" s="2"/>
      <c r="M95" s="2"/>
      <c r="N95" s="18">
        <v>1</v>
      </c>
      <c r="O95" s="12"/>
      <c r="P95" s="2"/>
      <c r="Q95" s="2"/>
      <c r="R95" s="2"/>
      <c r="S95" s="2"/>
      <c r="T95" s="12"/>
      <c r="U95" s="2"/>
      <c r="V95" s="2"/>
      <c r="W95" s="13"/>
      <c r="Z95" s="12"/>
      <c r="AA95" s="2"/>
      <c r="AB95" s="2"/>
      <c r="AC95" s="18"/>
      <c r="AD95" s="12">
        <v>13</v>
      </c>
      <c r="AE95" s="2"/>
      <c r="AF95" s="13"/>
      <c r="AG95" s="18"/>
      <c r="AH95" s="18"/>
      <c r="AI95" s="12"/>
      <c r="AJ95" s="13"/>
      <c r="AK95" s="18"/>
      <c r="AL95" s="18"/>
      <c r="AM95" s="18"/>
      <c r="AN95" s="23"/>
      <c r="AO95" s="24"/>
      <c r="AP95" s="24"/>
      <c r="AQ95" s="24"/>
      <c r="AR95" s="24"/>
    </row>
    <row r="96" spans="1:44">
      <c r="A96" s="39">
        <v>93</v>
      </c>
      <c r="B96" s="12">
        <v>47</v>
      </c>
      <c r="C96" s="2">
        <v>25</v>
      </c>
      <c r="D96" s="13">
        <v>25</v>
      </c>
      <c r="E96" s="12"/>
      <c r="F96" s="2"/>
      <c r="G96" s="2">
        <v>1</v>
      </c>
      <c r="H96" s="2">
        <v>1</v>
      </c>
      <c r="I96" s="13">
        <v>1</v>
      </c>
      <c r="J96" s="2">
        <v>1</v>
      </c>
      <c r="K96" s="2"/>
      <c r="L96" s="2"/>
      <c r="M96" s="2"/>
      <c r="N96" s="18">
        <v>1</v>
      </c>
      <c r="O96" s="12"/>
      <c r="P96" s="2"/>
      <c r="Q96" s="2"/>
      <c r="R96" s="2"/>
      <c r="S96" s="2"/>
      <c r="T96" s="12"/>
      <c r="U96" s="2"/>
      <c r="V96" s="2"/>
      <c r="W96" s="13"/>
      <c r="Z96" s="12"/>
      <c r="AA96" s="2"/>
      <c r="AB96" s="2"/>
      <c r="AC96" s="18"/>
      <c r="AD96" s="12">
        <v>4</v>
      </c>
      <c r="AE96" s="2">
        <v>1</v>
      </c>
      <c r="AF96" s="13">
        <v>1</v>
      </c>
      <c r="AG96" s="18"/>
      <c r="AH96" s="18"/>
      <c r="AI96" s="12"/>
      <c r="AJ96" s="13"/>
      <c r="AK96" s="18"/>
      <c r="AL96" s="18"/>
      <c r="AM96" s="18"/>
      <c r="AN96" s="23"/>
      <c r="AO96" s="24"/>
      <c r="AP96" s="24"/>
      <c r="AQ96" s="24"/>
      <c r="AR96" s="24"/>
    </row>
    <row r="97" spans="1:44">
      <c r="A97" s="39">
        <v>94</v>
      </c>
      <c r="B97" s="12">
        <v>46</v>
      </c>
      <c r="C97" s="2">
        <v>24</v>
      </c>
      <c r="D97" s="13">
        <v>19</v>
      </c>
      <c r="E97" s="12"/>
      <c r="F97" s="2"/>
      <c r="G97" s="2"/>
      <c r="H97" s="2">
        <v>1</v>
      </c>
      <c r="I97" s="13">
        <v>1</v>
      </c>
      <c r="J97" s="2">
        <v>1</v>
      </c>
      <c r="K97" s="2"/>
      <c r="L97" s="2">
        <v>1</v>
      </c>
      <c r="M97" s="2"/>
      <c r="N97" s="18">
        <v>2</v>
      </c>
      <c r="O97" s="12"/>
      <c r="P97" s="2"/>
      <c r="Q97" s="2"/>
      <c r="R97" s="2"/>
      <c r="S97" s="2"/>
      <c r="T97" s="12"/>
      <c r="U97" s="2"/>
      <c r="V97" s="2"/>
      <c r="W97" s="13"/>
      <c r="Z97" s="12"/>
      <c r="AA97" s="2"/>
      <c r="AB97" s="2"/>
      <c r="AC97" s="18"/>
      <c r="AD97" s="12"/>
      <c r="AE97" s="2"/>
      <c r="AF97" s="13"/>
      <c r="AG97" s="18"/>
      <c r="AH97" s="18"/>
      <c r="AI97" s="12"/>
      <c r="AJ97" s="13"/>
      <c r="AK97" s="18"/>
      <c r="AL97" s="18"/>
      <c r="AM97" s="18"/>
      <c r="AN97" s="23"/>
      <c r="AO97" s="24"/>
      <c r="AP97" s="24"/>
      <c r="AQ97" s="24"/>
      <c r="AR97" s="24"/>
    </row>
    <row r="98" spans="1:44">
      <c r="A98" s="39">
        <v>95</v>
      </c>
      <c r="B98" s="12">
        <v>41</v>
      </c>
      <c r="C98" s="2">
        <v>20</v>
      </c>
      <c r="D98" s="13">
        <v>19</v>
      </c>
      <c r="E98" s="12">
        <v>1</v>
      </c>
      <c r="F98" s="2">
        <v>1</v>
      </c>
      <c r="G98" s="2">
        <v>1</v>
      </c>
      <c r="H98" s="2">
        <v>1</v>
      </c>
      <c r="I98" s="13">
        <v>2</v>
      </c>
      <c r="J98" s="2">
        <v>1</v>
      </c>
      <c r="K98" s="2"/>
      <c r="L98" s="2">
        <v>1</v>
      </c>
      <c r="M98" s="2"/>
      <c r="N98" s="18">
        <v>2</v>
      </c>
      <c r="O98" s="12"/>
      <c r="P98" s="2"/>
      <c r="Q98" s="2"/>
      <c r="R98" s="2"/>
      <c r="S98" s="2"/>
      <c r="T98" s="12"/>
      <c r="U98" s="2"/>
      <c r="V98" s="2"/>
      <c r="W98" s="13"/>
      <c r="Z98" s="12"/>
      <c r="AA98" s="2"/>
      <c r="AB98" s="2"/>
      <c r="AC98" s="18"/>
      <c r="AD98" s="12">
        <v>4</v>
      </c>
      <c r="AE98" s="2">
        <v>1</v>
      </c>
      <c r="AF98" s="13">
        <v>1</v>
      </c>
      <c r="AG98" s="18">
        <v>1</v>
      </c>
      <c r="AH98" s="18"/>
      <c r="AI98" s="12"/>
      <c r="AJ98" s="13"/>
      <c r="AK98" s="18"/>
      <c r="AL98" s="18"/>
      <c r="AM98" s="18"/>
      <c r="AN98" s="99"/>
      <c r="AO98" s="100"/>
      <c r="AP98" s="100"/>
      <c r="AQ98" s="100"/>
      <c r="AR98" s="100"/>
    </row>
    <row r="99" spans="1:44">
      <c r="A99" s="39">
        <v>96</v>
      </c>
      <c r="B99" s="12">
        <v>53</v>
      </c>
      <c r="C99" s="2">
        <v>26</v>
      </c>
      <c r="D99" s="13">
        <v>24</v>
      </c>
      <c r="E99" s="12"/>
      <c r="F99" s="2"/>
      <c r="G99" s="2"/>
      <c r="H99" s="2"/>
      <c r="I99" s="13">
        <v>1</v>
      </c>
      <c r="J99" s="2"/>
      <c r="K99" s="2"/>
      <c r="L99" s="2">
        <v>1</v>
      </c>
      <c r="M99" s="2"/>
      <c r="N99" s="18">
        <v>1</v>
      </c>
      <c r="O99" s="12"/>
      <c r="P99" s="2"/>
      <c r="Q99" s="2"/>
      <c r="R99" s="2"/>
      <c r="S99" s="2"/>
      <c r="T99" s="12"/>
      <c r="U99" s="2"/>
      <c r="V99" s="2"/>
      <c r="W99" s="13"/>
      <c r="Z99" s="12"/>
      <c r="AA99" s="2"/>
      <c r="AB99" s="2"/>
      <c r="AC99" s="18"/>
      <c r="AD99" s="12">
        <v>2</v>
      </c>
      <c r="AE99" s="2"/>
      <c r="AF99" s="13"/>
      <c r="AG99" s="18"/>
      <c r="AH99" s="18"/>
      <c r="AI99" s="12"/>
      <c r="AJ99" s="13"/>
      <c r="AK99" s="18"/>
      <c r="AL99" s="18"/>
      <c r="AM99" s="18"/>
      <c r="AN99" s="23"/>
      <c r="AO99" s="24"/>
      <c r="AP99" s="24"/>
      <c r="AQ99" s="24"/>
      <c r="AR99" s="24"/>
    </row>
    <row r="100" spans="1:44" ht="15.75" thickBot="1">
      <c r="A100" s="39">
        <v>97</v>
      </c>
      <c r="B100" s="12">
        <v>62</v>
      </c>
      <c r="C100" s="2">
        <v>36</v>
      </c>
      <c r="D100" s="13">
        <v>29</v>
      </c>
      <c r="E100" s="28">
        <v>2</v>
      </c>
      <c r="F100" s="25">
        <v>2</v>
      </c>
      <c r="G100" s="25">
        <v>2</v>
      </c>
      <c r="H100" s="25">
        <v>2</v>
      </c>
      <c r="I100" s="26">
        <v>2</v>
      </c>
      <c r="J100" s="27">
        <v>1</v>
      </c>
      <c r="K100" s="27"/>
      <c r="L100" s="27">
        <v>1</v>
      </c>
      <c r="M100" s="27"/>
      <c r="N100" s="18">
        <v>2</v>
      </c>
      <c r="O100" s="12"/>
      <c r="P100" s="2"/>
      <c r="Q100" s="17"/>
      <c r="R100" s="17"/>
      <c r="S100" s="17"/>
      <c r="T100" s="28"/>
      <c r="U100" s="27"/>
      <c r="V100" s="27"/>
      <c r="W100" s="29"/>
      <c r="Z100" s="12"/>
      <c r="AA100" s="2"/>
      <c r="AB100" s="2"/>
      <c r="AC100" s="18"/>
      <c r="AD100" s="12">
        <v>1</v>
      </c>
      <c r="AE100" s="2"/>
      <c r="AF100" s="13"/>
      <c r="AG100" s="18"/>
      <c r="AH100" s="18"/>
      <c r="AI100" s="12"/>
      <c r="AJ100" s="13"/>
      <c r="AK100" s="30"/>
      <c r="AL100" s="30"/>
      <c r="AM100" s="30"/>
      <c r="AN100" s="99"/>
      <c r="AO100" s="100"/>
      <c r="AP100" s="100"/>
      <c r="AQ100" s="100"/>
      <c r="AR100" s="100"/>
    </row>
    <row r="101" spans="1:44" ht="15.75" thickBot="1">
      <c r="A101" s="4" t="s">
        <v>53</v>
      </c>
      <c r="B101" s="5"/>
      <c r="C101" s="7"/>
      <c r="D101" s="7"/>
      <c r="E101" s="11">
        <f t="shared" ref="E101:I101" si="0">SUM(E4:E100)</f>
        <v>135</v>
      </c>
      <c r="F101" s="11">
        <f t="shared" si="0"/>
        <v>139</v>
      </c>
      <c r="G101" s="11">
        <f t="shared" si="0"/>
        <v>137</v>
      </c>
      <c r="H101" s="11">
        <f t="shared" si="0"/>
        <v>134</v>
      </c>
      <c r="I101" s="62">
        <f t="shared" si="0"/>
        <v>154</v>
      </c>
      <c r="J101" s="11">
        <f t="shared" ref="J101:M101" si="1">SUM(J4:J100)</f>
        <v>56</v>
      </c>
      <c r="K101" s="11">
        <f t="shared" si="1"/>
        <v>61</v>
      </c>
      <c r="L101" s="11">
        <f t="shared" si="1"/>
        <v>40</v>
      </c>
      <c r="M101" s="11">
        <f t="shared" si="1"/>
        <v>2</v>
      </c>
      <c r="N101" s="4">
        <f>SUM(N4:N100)</f>
        <v>159</v>
      </c>
      <c r="O101" s="7">
        <f t="shared" ref="O101:W101" si="2">SUM(O4:O100)</f>
        <v>25</v>
      </c>
      <c r="P101" s="7">
        <f t="shared" si="2"/>
        <v>25</v>
      </c>
      <c r="Q101" s="7">
        <f t="shared" si="2"/>
        <v>21</v>
      </c>
      <c r="R101" s="7">
        <f t="shared" si="2"/>
        <v>24</v>
      </c>
      <c r="S101" s="7">
        <f t="shared" si="2"/>
        <v>22</v>
      </c>
      <c r="T101" s="7">
        <f t="shared" si="2"/>
        <v>6</v>
      </c>
      <c r="U101" s="7">
        <f t="shared" si="2"/>
        <v>6</v>
      </c>
      <c r="V101" s="7">
        <f t="shared" si="2"/>
        <v>14</v>
      </c>
      <c r="W101" s="7">
        <f t="shared" si="2"/>
        <v>2</v>
      </c>
      <c r="X101" s="4">
        <f>SUM(X4:X100)</f>
        <v>28</v>
      </c>
      <c r="Y101" s="4">
        <f>SUM(Y4:Y100)</f>
        <v>6</v>
      </c>
      <c r="Z101" s="7"/>
      <c r="AA101" s="7"/>
      <c r="AB101" s="7"/>
      <c r="AC101" s="7">
        <f t="shared" ref="AC101:AL101" si="3">SUM(AC4:AC100)</f>
        <v>5</v>
      </c>
      <c r="AD101" s="7">
        <f t="shared" si="3"/>
        <v>166</v>
      </c>
      <c r="AE101" s="7">
        <f t="shared" si="3"/>
        <v>25</v>
      </c>
      <c r="AF101" s="7">
        <f t="shared" si="3"/>
        <v>10</v>
      </c>
      <c r="AG101" s="7">
        <f t="shared" si="3"/>
        <v>16</v>
      </c>
      <c r="AH101" s="7">
        <f t="shared" si="3"/>
        <v>2</v>
      </c>
      <c r="AI101" s="7">
        <f t="shared" si="3"/>
        <v>6</v>
      </c>
      <c r="AJ101" s="7">
        <f t="shared" si="3"/>
        <v>4</v>
      </c>
      <c r="AK101" s="7">
        <f t="shared" si="3"/>
        <v>1</v>
      </c>
      <c r="AL101" s="7">
        <f t="shared" si="3"/>
        <v>4</v>
      </c>
      <c r="AM101" s="7"/>
      <c r="AN101" s="24"/>
    </row>
    <row r="102" spans="1:44" ht="15.75" thickBot="1">
      <c r="AN102" s="24"/>
    </row>
    <row r="103" spans="1:44" ht="15.75" thickBot="1">
      <c r="A103" s="4" t="s">
        <v>54</v>
      </c>
      <c r="B103" s="7"/>
      <c r="C103" s="7"/>
      <c r="D103" s="7"/>
      <c r="E103" s="11"/>
      <c r="F103" s="11"/>
      <c r="G103" s="11"/>
      <c r="H103" s="11"/>
      <c r="I103" s="7"/>
      <c r="J103" s="7">
        <v>9</v>
      </c>
      <c r="K103" s="7">
        <v>13</v>
      </c>
      <c r="L103" s="11">
        <v>13</v>
      </c>
      <c r="M103" s="7"/>
      <c r="N103" s="31">
        <v>35</v>
      </c>
      <c r="O103" s="7"/>
      <c r="P103" s="11"/>
      <c r="Q103" s="7"/>
      <c r="R103" s="11"/>
      <c r="S103" s="7"/>
      <c r="T103" s="7"/>
      <c r="U103" s="7">
        <v>2</v>
      </c>
      <c r="V103" s="7">
        <v>3</v>
      </c>
      <c r="W103" s="7"/>
      <c r="X103" s="4">
        <v>5</v>
      </c>
      <c r="Y103" s="7">
        <v>1</v>
      </c>
      <c r="Z103" s="7"/>
      <c r="AA103" s="7"/>
      <c r="AB103" s="7"/>
      <c r="AC103" s="7">
        <v>1</v>
      </c>
      <c r="AD103" s="7">
        <v>21</v>
      </c>
      <c r="AE103" s="7">
        <v>5</v>
      </c>
      <c r="AF103" s="7">
        <v>3</v>
      </c>
      <c r="AG103" s="7">
        <v>3</v>
      </c>
      <c r="AH103" s="7"/>
      <c r="AI103" s="7"/>
      <c r="AJ103" s="7"/>
      <c r="AK103" s="7"/>
      <c r="AL103" s="7">
        <v>1</v>
      </c>
      <c r="AM103" s="6"/>
      <c r="AN103" s="24" t="s">
        <v>153</v>
      </c>
    </row>
    <row r="104" spans="1:44">
      <c r="N104" s="19"/>
      <c r="X104" s="19"/>
      <c r="AN104" s="24" t="s">
        <v>83</v>
      </c>
    </row>
    <row r="105" spans="1:44" ht="15.75" thickBot="1">
      <c r="J105" s="39" t="s">
        <v>58</v>
      </c>
      <c r="K105" s="39" t="s">
        <v>19</v>
      </c>
      <c r="L105" s="39" t="s">
        <v>20</v>
      </c>
      <c r="M105" s="39" t="s">
        <v>21</v>
      </c>
      <c r="N105" s="18" t="s">
        <v>59</v>
      </c>
      <c r="T105" s="39" t="s">
        <v>18</v>
      </c>
      <c r="U105" s="39" t="s">
        <v>19</v>
      </c>
      <c r="V105" s="39" t="s">
        <v>20</v>
      </c>
      <c r="W105" s="39" t="s">
        <v>21</v>
      </c>
      <c r="X105" s="18" t="s">
        <v>60</v>
      </c>
      <c r="AC105" s="39" t="s">
        <v>61</v>
      </c>
      <c r="AD105" s="39" t="s">
        <v>25</v>
      </c>
      <c r="AE105" s="39" t="s">
        <v>26</v>
      </c>
      <c r="AF105" s="39" t="s">
        <v>27</v>
      </c>
      <c r="AG105" s="39" t="s">
        <v>28</v>
      </c>
      <c r="AH105" s="39" t="s">
        <v>29</v>
      </c>
      <c r="AI105" s="39" t="s">
        <v>62</v>
      </c>
      <c r="AJ105" s="39" t="s">
        <v>31</v>
      </c>
      <c r="AK105" s="39" t="s">
        <v>32</v>
      </c>
      <c r="AL105" s="39" t="s">
        <v>33</v>
      </c>
      <c r="AM105" s="39" t="s">
        <v>34</v>
      </c>
      <c r="AN105" s="24"/>
    </row>
    <row r="106" spans="1:44" ht="15.75" thickBot="1">
      <c r="A106" s="4" t="s">
        <v>63</v>
      </c>
      <c r="B106" s="7"/>
      <c r="C106" s="7"/>
      <c r="D106" s="7"/>
      <c r="E106" s="7">
        <f t="shared" ref="E106:I106" si="4">E101+E103</f>
        <v>135</v>
      </c>
      <c r="F106" s="7">
        <f t="shared" si="4"/>
        <v>139</v>
      </c>
      <c r="G106" s="7">
        <f t="shared" si="4"/>
        <v>137</v>
      </c>
      <c r="H106" s="7">
        <f t="shared" si="4"/>
        <v>134</v>
      </c>
      <c r="I106" s="42">
        <f t="shared" si="4"/>
        <v>154</v>
      </c>
      <c r="J106" s="7">
        <f>J101+J103</f>
        <v>65</v>
      </c>
      <c r="K106" s="7">
        <f t="shared" ref="K106:AL106" si="5">K101+K103</f>
        <v>74</v>
      </c>
      <c r="L106" s="7">
        <f t="shared" si="5"/>
        <v>53</v>
      </c>
      <c r="M106" s="7">
        <f t="shared" si="5"/>
        <v>2</v>
      </c>
      <c r="N106" s="4">
        <f t="shared" si="5"/>
        <v>194</v>
      </c>
      <c r="O106" s="7">
        <f t="shared" si="5"/>
        <v>25</v>
      </c>
      <c r="P106" s="7">
        <f t="shared" si="5"/>
        <v>25</v>
      </c>
      <c r="Q106" s="7">
        <f t="shared" si="5"/>
        <v>21</v>
      </c>
      <c r="R106" s="7">
        <f t="shared" si="5"/>
        <v>24</v>
      </c>
      <c r="S106" s="7">
        <f t="shared" si="5"/>
        <v>22</v>
      </c>
      <c r="T106" s="7">
        <f t="shared" si="5"/>
        <v>6</v>
      </c>
      <c r="U106" s="7">
        <f t="shared" si="5"/>
        <v>8</v>
      </c>
      <c r="V106" s="7">
        <f t="shared" si="5"/>
        <v>17</v>
      </c>
      <c r="W106" s="7">
        <f t="shared" si="5"/>
        <v>2</v>
      </c>
      <c r="X106" s="4">
        <f t="shared" si="5"/>
        <v>33</v>
      </c>
      <c r="Y106" s="4">
        <f t="shared" si="5"/>
        <v>7</v>
      </c>
      <c r="Z106" s="7"/>
      <c r="AA106" s="7"/>
      <c r="AB106" s="7"/>
      <c r="AC106" s="7">
        <f t="shared" si="5"/>
        <v>6</v>
      </c>
      <c r="AD106" s="7">
        <f t="shared" si="5"/>
        <v>187</v>
      </c>
      <c r="AE106" s="7">
        <f t="shared" si="5"/>
        <v>30</v>
      </c>
      <c r="AF106" s="7">
        <f t="shared" si="5"/>
        <v>13</v>
      </c>
      <c r="AG106" s="7">
        <f t="shared" si="5"/>
        <v>19</v>
      </c>
      <c r="AH106" s="7">
        <f t="shared" si="5"/>
        <v>2</v>
      </c>
      <c r="AI106" s="7">
        <f t="shared" si="5"/>
        <v>6</v>
      </c>
      <c r="AJ106" s="7">
        <f t="shared" si="5"/>
        <v>4</v>
      </c>
      <c r="AK106" s="7">
        <f t="shared" si="5"/>
        <v>1</v>
      </c>
      <c r="AL106" s="7">
        <f t="shared" si="5"/>
        <v>5</v>
      </c>
      <c r="AM106" s="6"/>
      <c r="AN106" s="24">
        <f>SUM(N106+X106+Y106+AC106+AD106+AE106+AF106+AG106+AH106+AI106+AJ106+AK106+AL106)</f>
        <v>507</v>
      </c>
    </row>
    <row r="107" spans="1:44">
      <c r="N107" s="39"/>
      <c r="X107" s="39"/>
    </row>
    <row r="108" spans="1:44" ht="15.75" thickBot="1">
      <c r="N108" s="39"/>
      <c r="X108" s="39"/>
    </row>
    <row r="109" spans="1:44">
      <c r="A109" s="38" t="s">
        <v>16</v>
      </c>
      <c r="B109" s="98" t="s">
        <v>65</v>
      </c>
      <c r="C109" s="98"/>
      <c r="D109" s="98"/>
      <c r="E109" s="98"/>
      <c r="F109" s="98"/>
      <c r="G109" s="98"/>
      <c r="H109" s="98"/>
      <c r="I109" s="38" t="s">
        <v>18</v>
      </c>
      <c r="J109" s="40" t="s">
        <v>66</v>
      </c>
      <c r="K109" s="40"/>
      <c r="N109" s="38" t="s">
        <v>23</v>
      </c>
      <c r="O109" s="40" t="s">
        <v>67</v>
      </c>
      <c r="P109" s="40"/>
      <c r="Q109" s="40"/>
      <c r="X109" s="43" t="s">
        <v>64</v>
      </c>
      <c r="Y109" s="47">
        <f>N106+X106+Y106</f>
        <v>234</v>
      </c>
    </row>
    <row r="110" spans="1:44">
      <c r="A110" s="38" t="s">
        <v>13</v>
      </c>
      <c r="B110" s="98" t="s">
        <v>69</v>
      </c>
      <c r="C110" s="98"/>
      <c r="D110" s="98"/>
      <c r="E110" s="98"/>
      <c r="F110" s="98"/>
      <c r="G110" s="98"/>
      <c r="H110" s="98"/>
      <c r="I110" s="38" t="s">
        <v>19</v>
      </c>
      <c r="J110" s="40" t="s">
        <v>70</v>
      </c>
      <c r="K110" s="40"/>
      <c r="N110" s="38" t="s">
        <v>24</v>
      </c>
      <c r="O110" s="40" t="s">
        <v>71</v>
      </c>
      <c r="P110" s="40"/>
      <c r="Q110" s="40"/>
      <c r="X110" s="44" t="s">
        <v>68</v>
      </c>
      <c r="Y110" s="48">
        <f>SUM(AD106:AJ106)</f>
        <v>261</v>
      </c>
    </row>
    <row r="111" spans="1:44" ht="15.75" thickBot="1">
      <c r="I111" s="38" t="s">
        <v>20</v>
      </c>
      <c r="J111" s="40" t="s">
        <v>73</v>
      </c>
      <c r="K111" s="40"/>
      <c r="N111" s="38" t="s">
        <v>17</v>
      </c>
      <c r="O111" s="40" t="s">
        <v>74</v>
      </c>
      <c r="P111" s="40"/>
      <c r="Q111" s="40"/>
      <c r="X111" s="45" t="s">
        <v>72</v>
      </c>
      <c r="Y111" s="49">
        <f>AN106</f>
        <v>507</v>
      </c>
    </row>
    <row r="112" spans="1:44">
      <c r="I112" s="38" t="s">
        <v>21</v>
      </c>
      <c r="J112" s="40" t="s">
        <v>75</v>
      </c>
      <c r="K112" s="40"/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  <row r="118" spans="14:24">
      <c r="N118" s="39"/>
      <c r="X118" s="39"/>
    </row>
    <row r="119" spans="14:24">
      <c r="N119" s="39"/>
      <c r="X119" s="39"/>
    </row>
    <row r="120" spans="14:24">
      <c r="N120" s="39"/>
      <c r="X120" s="39"/>
    </row>
    <row r="121" spans="14:24">
      <c r="N121" s="39"/>
      <c r="X121" s="39"/>
    </row>
    <row r="122" spans="14:24">
      <c r="N122" s="39"/>
      <c r="X122" s="39"/>
    </row>
    <row r="123" spans="14:24">
      <c r="N123" s="39"/>
      <c r="X123" s="39"/>
    </row>
    <row r="124" spans="14:24">
      <c r="N124" s="39"/>
      <c r="X124" s="39"/>
    </row>
    <row r="125" spans="14:24">
      <c r="N125" s="39"/>
      <c r="X125" s="39"/>
    </row>
    <row r="126" spans="14:24">
      <c r="N126" s="39"/>
      <c r="X126" s="39"/>
    </row>
    <row r="127" spans="14:24">
      <c r="N127" s="39"/>
      <c r="X127" s="39"/>
    </row>
    <row r="128" spans="14:24">
      <c r="N128" s="39"/>
      <c r="X128" s="39"/>
    </row>
    <row r="129" spans="14:24">
      <c r="N129" s="39"/>
      <c r="X129" s="39"/>
    </row>
    <row r="130" spans="14:24">
      <c r="N130" s="39"/>
      <c r="X130" s="39"/>
    </row>
    <row r="131" spans="14:24">
      <c r="N131" s="39"/>
      <c r="X131" s="39"/>
    </row>
    <row r="132" spans="14:24">
      <c r="N132" s="39"/>
      <c r="X132" s="39"/>
    </row>
    <row r="133" spans="14:24">
      <c r="N133" s="39"/>
      <c r="X133" s="39"/>
    </row>
    <row r="134" spans="14:24">
      <c r="N134" s="39"/>
      <c r="X134" s="39"/>
    </row>
    <row r="135" spans="14:24">
      <c r="N135" s="39"/>
      <c r="X135" s="39"/>
    </row>
    <row r="136" spans="14:24">
      <c r="N136" s="39"/>
      <c r="X136" s="39"/>
    </row>
    <row r="137" spans="14:24">
      <c r="N137" s="39"/>
      <c r="X137" s="39"/>
    </row>
    <row r="138" spans="14:24">
      <c r="N138" s="39"/>
      <c r="X138" s="39"/>
    </row>
    <row r="139" spans="14:24">
      <c r="N139" s="39"/>
      <c r="X139" s="39"/>
    </row>
    <row r="140" spans="14:24">
      <c r="N140" s="39"/>
      <c r="X140" s="39"/>
    </row>
    <row r="141" spans="14:24">
      <c r="N141" s="39"/>
      <c r="X141" s="39"/>
    </row>
    <row r="142" spans="14:24">
      <c r="N142" s="39"/>
      <c r="X142" s="39"/>
    </row>
    <row r="143" spans="14:24">
      <c r="N143" s="39"/>
      <c r="X143" s="39"/>
    </row>
    <row r="144" spans="14:24">
      <c r="N144" s="39"/>
      <c r="X144" s="39"/>
    </row>
    <row r="145" spans="14:24">
      <c r="N145" s="39"/>
      <c r="X145" s="39"/>
    </row>
    <row r="146" spans="14:24">
      <c r="N146" s="39"/>
      <c r="X146" s="39"/>
    </row>
    <row r="147" spans="14:24">
      <c r="N147" s="39"/>
      <c r="X147" s="39"/>
    </row>
    <row r="148" spans="14:24">
      <c r="N148" s="39"/>
      <c r="X148" s="39"/>
    </row>
    <row r="149" spans="14:24">
      <c r="N149" s="39"/>
      <c r="X149" s="39"/>
    </row>
    <row r="150" spans="14:24">
      <c r="N150" s="39"/>
      <c r="X150" s="39"/>
    </row>
    <row r="151" spans="14:24">
      <c r="N151" s="39"/>
      <c r="X151" s="39"/>
    </row>
    <row r="152" spans="14:24">
      <c r="N152" s="39"/>
      <c r="X152" s="39"/>
    </row>
    <row r="153" spans="14:24">
      <c r="N153" s="39"/>
      <c r="X153" s="39"/>
    </row>
    <row r="154" spans="14:24">
      <c r="N154" s="39"/>
      <c r="X154" s="39"/>
    </row>
    <row r="155" spans="14:24">
      <c r="N155" s="39"/>
      <c r="X155" s="39"/>
    </row>
    <row r="156" spans="14:24">
      <c r="N156" s="39"/>
      <c r="X156" s="39"/>
    </row>
    <row r="157" spans="14:24">
      <c r="N157" s="39"/>
      <c r="X157" s="39"/>
    </row>
    <row r="158" spans="14:24">
      <c r="N158" s="39"/>
      <c r="X158" s="39"/>
    </row>
    <row r="159" spans="14:24">
      <c r="N159" s="39"/>
      <c r="X159" s="39"/>
    </row>
    <row r="160" spans="14:24">
      <c r="N160" s="39"/>
      <c r="X160" s="39"/>
    </row>
    <row r="161" spans="14:24">
      <c r="N161" s="39"/>
      <c r="X161" s="39"/>
    </row>
    <row r="162" spans="14:24">
      <c r="N162" s="39"/>
      <c r="X162" s="39"/>
    </row>
    <row r="163" spans="14:24">
      <c r="N163" s="39"/>
      <c r="X163" s="39"/>
    </row>
    <row r="164" spans="14:24">
      <c r="N164" s="39"/>
      <c r="X164" s="39"/>
    </row>
    <row r="165" spans="14:24">
      <c r="N165" s="39"/>
      <c r="X165" s="39"/>
    </row>
    <row r="166" spans="14:24">
      <c r="N166" s="39"/>
      <c r="X166" s="39"/>
    </row>
    <row r="167" spans="14:24">
      <c r="N167" s="39"/>
      <c r="X167" s="39"/>
    </row>
    <row r="168" spans="14:24">
      <c r="N168" s="39"/>
      <c r="X168" s="39"/>
    </row>
    <row r="169" spans="14:24">
      <c r="N169" s="39"/>
      <c r="X169" s="39"/>
    </row>
    <row r="170" spans="14:24">
      <c r="N170" s="39"/>
      <c r="X170" s="39"/>
    </row>
    <row r="171" spans="14:24">
      <c r="N171" s="39"/>
      <c r="X171" s="39"/>
    </row>
    <row r="172" spans="14:24">
      <c r="N172" s="39"/>
      <c r="X172" s="39"/>
    </row>
    <row r="173" spans="14:24">
      <c r="N173" s="39"/>
      <c r="X173" s="39"/>
    </row>
    <row r="174" spans="14:24">
      <c r="N174" s="39"/>
      <c r="X174" s="39"/>
    </row>
    <row r="175" spans="14:24">
      <c r="N175" s="39"/>
      <c r="X175" s="39"/>
    </row>
    <row r="176" spans="14:24">
      <c r="N176" s="39"/>
      <c r="X176" s="39"/>
    </row>
    <row r="177" spans="14:24">
      <c r="N177" s="39"/>
      <c r="X177" s="39"/>
    </row>
    <row r="178" spans="14:24">
      <c r="N178" s="39"/>
      <c r="X178" s="39"/>
    </row>
    <row r="179" spans="14:24">
      <c r="N179" s="39"/>
      <c r="X179" s="39"/>
    </row>
    <row r="180" spans="14:24">
      <c r="N180" s="39"/>
      <c r="X180" s="39"/>
    </row>
    <row r="181" spans="14:24">
      <c r="N181" s="39"/>
      <c r="X181" s="39"/>
    </row>
    <row r="182" spans="14:24">
      <c r="N182" s="39"/>
      <c r="X182" s="39"/>
    </row>
    <row r="183" spans="14:24">
      <c r="N183" s="39"/>
      <c r="X183" s="39"/>
    </row>
    <row r="184" spans="14:24">
      <c r="N184" s="39"/>
      <c r="X184" s="39"/>
    </row>
    <row r="185" spans="14:24">
      <c r="N185" s="39"/>
      <c r="X185" s="39"/>
    </row>
    <row r="186" spans="14:24">
      <c r="N186" s="39"/>
      <c r="X186" s="39"/>
    </row>
    <row r="187" spans="14:24">
      <c r="N187" s="39"/>
      <c r="X187" s="39"/>
    </row>
    <row r="188" spans="14:24">
      <c r="N188" s="39"/>
      <c r="X188" s="39"/>
    </row>
    <row r="189" spans="14:24">
      <c r="N189" s="39"/>
      <c r="X189" s="39"/>
    </row>
    <row r="190" spans="14:24">
      <c r="N190" s="39"/>
      <c r="X190" s="39"/>
    </row>
    <row r="191" spans="14:24">
      <c r="N191" s="39"/>
      <c r="X191" s="39"/>
    </row>
    <row r="192" spans="14:24">
      <c r="N192" s="39"/>
      <c r="X192" s="39"/>
    </row>
    <row r="193" spans="14:24">
      <c r="N193" s="39"/>
      <c r="X193" s="39"/>
    </row>
    <row r="194" spans="14:24">
      <c r="N194" s="39"/>
      <c r="X194" s="39"/>
    </row>
    <row r="195" spans="14:24">
      <c r="N195" s="39"/>
      <c r="X195" s="39"/>
    </row>
    <row r="196" spans="14:24">
      <c r="N196" s="39"/>
      <c r="X196" s="39"/>
    </row>
    <row r="197" spans="14:24">
      <c r="N197" s="39"/>
      <c r="X197" s="39"/>
    </row>
    <row r="198" spans="14:24">
      <c r="N198" s="39"/>
      <c r="X198" s="39"/>
    </row>
    <row r="199" spans="14:24">
      <c r="N199" s="39"/>
      <c r="X199" s="39"/>
    </row>
    <row r="200" spans="14:24">
      <c r="N200" s="39"/>
      <c r="X200" s="39"/>
    </row>
    <row r="201" spans="14:24">
      <c r="N201" s="39"/>
      <c r="X201" s="39"/>
    </row>
    <row r="202" spans="14:24">
      <c r="N202" s="39"/>
      <c r="X202" s="39"/>
    </row>
    <row r="203" spans="14:24">
      <c r="N203" s="39"/>
      <c r="X203" s="39"/>
    </row>
    <row r="204" spans="14:24">
      <c r="N204" s="39"/>
      <c r="X204" s="39"/>
    </row>
    <row r="205" spans="14:24">
      <c r="N205" s="39"/>
      <c r="X205" s="39"/>
    </row>
    <row r="206" spans="14:24">
      <c r="N206" s="39"/>
      <c r="X206" s="39"/>
    </row>
    <row r="207" spans="14:24">
      <c r="N207" s="39"/>
      <c r="X207" s="39"/>
    </row>
    <row r="208" spans="14:24">
      <c r="N208" s="39"/>
      <c r="X208" s="39"/>
    </row>
    <row r="209" spans="14:24">
      <c r="N209" s="39"/>
      <c r="X209" s="39"/>
    </row>
  </sheetData>
  <mergeCells count="40">
    <mergeCell ref="AN98:AR98"/>
    <mergeCell ref="AN100:AR100"/>
    <mergeCell ref="B109:H109"/>
    <mergeCell ref="B110:H110"/>
    <mergeCell ref="AN27:AR27"/>
    <mergeCell ref="AN28:AR28"/>
    <mergeCell ref="AN29:AR29"/>
    <mergeCell ref="AN30:AR30"/>
    <mergeCell ref="AN93:AR93"/>
    <mergeCell ref="AN94:AR94"/>
    <mergeCell ref="AN26:AR26"/>
    <mergeCell ref="AN15:AR15"/>
    <mergeCell ref="AN16:AR16"/>
    <mergeCell ref="AN17:AR17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D2:AF2"/>
    <mergeCell ref="A1:D1"/>
    <mergeCell ref="B2:D2"/>
    <mergeCell ref="E2:N2"/>
    <mergeCell ref="O2:X2"/>
    <mergeCell ref="Z2:A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R149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2" width="4" style="39" customWidth="1"/>
    <col min="3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0" width="3" style="39" customWidth="1"/>
    <col min="11" max="11" width="2.7109375" style="39" customWidth="1"/>
    <col min="12" max="13" width="3.42578125" style="39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22.85546875" style="39" customWidth="1"/>
    <col min="41" max="16384" width="11.42578125" style="39"/>
  </cols>
  <sheetData>
    <row r="1" spans="1:44" ht="15.75" thickBot="1">
      <c r="A1" s="104" t="s">
        <v>163</v>
      </c>
      <c r="B1" s="104"/>
      <c r="C1" s="104"/>
      <c r="D1" s="104"/>
      <c r="N1" s="2"/>
      <c r="X1" s="2"/>
    </row>
    <row r="2" spans="1:44" ht="15.75" thickBot="1">
      <c r="A2" s="5" t="s">
        <v>155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39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I2" s="101" t="s">
        <v>8</v>
      </c>
      <c r="AJ2" s="102"/>
      <c r="AK2" s="2"/>
      <c r="AL2" s="2"/>
      <c r="AM2" s="2"/>
      <c r="AN2" s="8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5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156</v>
      </c>
    </row>
    <row r="4" spans="1:44">
      <c r="A4" s="39">
        <v>1</v>
      </c>
      <c r="B4" s="12">
        <v>70</v>
      </c>
      <c r="C4" s="2">
        <v>29</v>
      </c>
      <c r="D4" s="13">
        <v>25</v>
      </c>
      <c r="E4" s="14">
        <v>1</v>
      </c>
      <c r="F4" s="15">
        <v>1</v>
      </c>
      <c r="G4" s="15">
        <v>1</v>
      </c>
      <c r="H4" s="15">
        <v>1</v>
      </c>
      <c r="I4" s="16">
        <v>1</v>
      </c>
      <c r="J4" s="17"/>
      <c r="K4" s="17"/>
      <c r="L4" s="17">
        <v>1</v>
      </c>
      <c r="M4" s="17"/>
      <c r="N4" s="18">
        <v>1</v>
      </c>
      <c r="O4" s="12"/>
      <c r="P4" s="2"/>
      <c r="Q4" s="2"/>
      <c r="R4" s="2"/>
      <c r="S4" s="2"/>
      <c r="T4" s="12"/>
      <c r="U4" s="2"/>
      <c r="V4" s="2"/>
      <c r="W4" s="13"/>
      <c r="Z4" s="12"/>
      <c r="AA4" s="2"/>
      <c r="AB4" s="2"/>
      <c r="AC4" s="19"/>
      <c r="AD4" s="14"/>
      <c r="AE4" s="20"/>
      <c r="AF4" s="21"/>
      <c r="AG4" s="18"/>
      <c r="AH4" s="18"/>
      <c r="AI4" s="14"/>
      <c r="AJ4" s="21"/>
      <c r="AK4" s="19"/>
      <c r="AL4" s="18"/>
      <c r="AM4" s="19"/>
      <c r="AN4" s="99"/>
      <c r="AO4" s="100"/>
      <c r="AP4" s="100"/>
      <c r="AQ4" s="100"/>
      <c r="AR4" s="100"/>
    </row>
    <row r="5" spans="1:44">
      <c r="A5" s="39">
        <v>2</v>
      </c>
      <c r="B5" s="12">
        <v>59</v>
      </c>
      <c r="C5" s="2">
        <v>31</v>
      </c>
      <c r="D5" s="13">
        <v>30</v>
      </c>
      <c r="E5" s="12">
        <v>3</v>
      </c>
      <c r="F5" s="17">
        <v>3</v>
      </c>
      <c r="G5" s="17">
        <v>3</v>
      </c>
      <c r="H5" s="17">
        <v>3</v>
      </c>
      <c r="I5" s="22">
        <v>3</v>
      </c>
      <c r="J5" s="2">
        <v>1</v>
      </c>
      <c r="K5" s="17">
        <v>2</v>
      </c>
      <c r="L5" s="17"/>
      <c r="M5" s="17"/>
      <c r="N5" s="18">
        <v>3</v>
      </c>
      <c r="O5" s="12"/>
      <c r="P5" s="17"/>
      <c r="Q5" s="17"/>
      <c r="R5" s="17"/>
      <c r="S5" s="17"/>
      <c r="T5" s="12"/>
      <c r="U5" s="2"/>
      <c r="V5" s="17"/>
      <c r="W5" s="13"/>
      <c r="Z5" s="12"/>
      <c r="AA5" s="2"/>
      <c r="AB5" s="2"/>
      <c r="AC5" s="18"/>
      <c r="AE5" s="2"/>
      <c r="AF5" s="13"/>
      <c r="AG5" s="18"/>
      <c r="AH5" s="18"/>
      <c r="AI5" s="12"/>
      <c r="AJ5" s="13"/>
      <c r="AK5" s="18"/>
      <c r="AL5" s="18"/>
      <c r="AM5" s="18"/>
      <c r="AN5" s="99"/>
      <c r="AO5" s="100"/>
      <c r="AP5" s="100"/>
      <c r="AQ5" s="100"/>
      <c r="AR5" s="100"/>
    </row>
    <row r="6" spans="1:44">
      <c r="A6" s="39">
        <v>3</v>
      </c>
      <c r="B6" s="12">
        <v>70</v>
      </c>
      <c r="C6" s="2">
        <v>30</v>
      </c>
      <c r="D6" s="13">
        <v>26</v>
      </c>
      <c r="E6" s="12">
        <v>1</v>
      </c>
      <c r="F6" s="17">
        <v>1</v>
      </c>
      <c r="G6" s="17">
        <v>1</v>
      </c>
      <c r="H6" s="17">
        <v>1</v>
      </c>
      <c r="I6" s="22">
        <v>1</v>
      </c>
      <c r="J6" s="2"/>
      <c r="K6" s="17"/>
      <c r="L6" s="2">
        <v>1</v>
      </c>
      <c r="M6" s="2"/>
      <c r="N6" s="18">
        <v>1</v>
      </c>
      <c r="O6" s="12">
        <v>1</v>
      </c>
      <c r="P6" s="2">
        <v>1</v>
      </c>
      <c r="Q6" s="2">
        <v>1</v>
      </c>
      <c r="R6" s="2">
        <v>1</v>
      </c>
      <c r="S6" s="2">
        <v>1</v>
      </c>
      <c r="T6" s="12"/>
      <c r="U6" s="2"/>
      <c r="V6" s="2">
        <v>1</v>
      </c>
      <c r="W6" s="13"/>
      <c r="X6" s="18">
        <v>1</v>
      </c>
      <c r="Y6" s="39">
        <v>1</v>
      </c>
      <c r="Z6" s="12"/>
      <c r="AA6" s="2"/>
      <c r="AB6" s="2"/>
      <c r="AC6" s="18"/>
      <c r="AD6" s="12">
        <v>1</v>
      </c>
      <c r="AF6" s="13"/>
      <c r="AG6" s="18"/>
      <c r="AH6" s="18"/>
      <c r="AI6" s="12"/>
      <c r="AJ6" s="13"/>
      <c r="AK6" s="18"/>
      <c r="AL6" s="18"/>
      <c r="AM6" s="18"/>
      <c r="AN6" s="99" t="s">
        <v>157</v>
      </c>
      <c r="AO6" s="100"/>
      <c r="AP6" s="100"/>
      <c r="AQ6" s="100"/>
      <c r="AR6" s="100"/>
    </row>
    <row r="7" spans="1:44">
      <c r="A7" s="39">
        <v>4</v>
      </c>
      <c r="B7" s="12">
        <v>49</v>
      </c>
      <c r="C7" s="17">
        <v>37</v>
      </c>
      <c r="D7" s="13">
        <v>28</v>
      </c>
      <c r="E7" s="12">
        <v>2</v>
      </c>
      <c r="F7" s="17"/>
      <c r="G7" s="17">
        <v>1</v>
      </c>
      <c r="H7" s="17">
        <v>2</v>
      </c>
      <c r="I7" s="22">
        <v>2</v>
      </c>
      <c r="J7" s="2">
        <v>1</v>
      </c>
      <c r="K7" s="17"/>
      <c r="L7" s="2">
        <v>1</v>
      </c>
      <c r="M7" s="2"/>
      <c r="N7" s="18">
        <v>2</v>
      </c>
      <c r="O7" s="12"/>
      <c r="P7" s="2"/>
      <c r="Q7" s="2"/>
      <c r="R7" s="2"/>
      <c r="S7" s="2"/>
      <c r="T7" s="12"/>
      <c r="U7" s="2"/>
      <c r="V7" s="2"/>
      <c r="W7" s="13"/>
      <c r="Z7" s="12"/>
      <c r="AA7" s="2"/>
      <c r="AB7" s="2"/>
      <c r="AC7" s="18"/>
      <c r="AD7" s="12">
        <v>3</v>
      </c>
      <c r="AE7" s="2">
        <v>2</v>
      </c>
      <c r="AF7" s="13"/>
      <c r="AG7" s="18"/>
      <c r="AH7" s="18"/>
      <c r="AI7" s="12"/>
      <c r="AJ7" s="13"/>
      <c r="AK7" s="18"/>
      <c r="AL7" s="18"/>
      <c r="AM7" s="18"/>
      <c r="AN7" s="99"/>
      <c r="AO7" s="100"/>
      <c r="AP7" s="100"/>
      <c r="AQ7" s="100"/>
      <c r="AR7" s="100"/>
    </row>
    <row r="8" spans="1:44">
      <c r="A8" s="39">
        <v>5</v>
      </c>
      <c r="B8" s="12" t="s">
        <v>50</v>
      </c>
      <c r="C8" s="2" t="s">
        <v>50</v>
      </c>
      <c r="D8" s="13" t="s">
        <v>50</v>
      </c>
      <c r="E8" s="12">
        <v>1</v>
      </c>
      <c r="F8" s="2">
        <v>1</v>
      </c>
      <c r="G8" s="2">
        <v>1</v>
      </c>
      <c r="H8" s="2">
        <v>1</v>
      </c>
      <c r="I8" s="13">
        <v>1</v>
      </c>
      <c r="J8" s="2"/>
      <c r="K8" s="17">
        <v>1</v>
      </c>
      <c r="L8" s="2"/>
      <c r="M8" s="2"/>
      <c r="N8" s="18">
        <v>1</v>
      </c>
      <c r="O8" s="12">
        <v>1</v>
      </c>
      <c r="P8" s="2">
        <v>1</v>
      </c>
      <c r="Q8" s="2">
        <v>1</v>
      </c>
      <c r="R8" s="2">
        <v>1</v>
      </c>
      <c r="S8" s="2">
        <v>1</v>
      </c>
      <c r="T8" s="12"/>
      <c r="U8" s="2"/>
      <c r="V8" s="2">
        <v>1</v>
      </c>
      <c r="W8" s="13"/>
      <c r="X8" s="18">
        <v>1</v>
      </c>
      <c r="Z8" s="12"/>
      <c r="AA8" s="2"/>
      <c r="AB8" s="2"/>
      <c r="AC8" s="18"/>
      <c r="AD8" s="12">
        <v>1</v>
      </c>
      <c r="AE8" s="2"/>
      <c r="AF8" s="13"/>
      <c r="AG8" s="18"/>
      <c r="AH8" s="18"/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39">
        <v>6</v>
      </c>
      <c r="B9" s="12">
        <v>72</v>
      </c>
      <c r="C9" s="2">
        <v>30</v>
      </c>
      <c r="D9" s="13">
        <v>28</v>
      </c>
      <c r="E9" s="12">
        <v>1</v>
      </c>
      <c r="F9" s="2">
        <v>1</v>
      </c>
      <c r="G9" s="2">
        <v>1</v>
      </c>
      <c r="H9" s="2">
        <v>1</v>
      </c>
      <c r="I9" s="13">
        <v>1</v>
      </c>
      <c r="J9" s="2"/>
      <c r="K9" s="2"/>
      <c r="L9" s="2">
        <v>1</v>
      </c>
      <c r="M9" s="2"/>
      <c r="N9" s="18">
        <v>1</v>
      </c>
      <c r="O9" s="12"/>
      <c r="P9" s="2"/>
      <c r="Q9" s="2"/>
      <c r="R9" s="2"/>
      <c r="S9" s="2"/>
      <c r="T9" s="12"/>
      <c r="U9" s="2"/>
      <c r="V9" s="2"/>
      <c r="W9" s="13"/>
      <c r="Z9" s="12"/>
      <c r="AA9" s="2"/>
      <c r="AB9" s="2"/>
      <c r="AC9" s="18"/>
      <c r="AD9" s="12"/>
      <c r="AE9" s="2"/>
      <c r="AF9" s="13"/>
      <c r="AG9" s="18"/>
      <c r="AH9" s="18"/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39">
        <v>7</v>
      </c>
      <c r="B10" s="12">
        <v>58</v>
      </c>
      <c r="C10" s="2">
        <v>34</v>
      </c>
      <c r="D10" s="13">
        <v>29</v>
      </c>
      <c r="E10" s="12">
        <v>1</v>
      </c>
      <c r="F10" s="2">
        <v>1</v>
      </c>
      <c r="G10" s="2">
        <v>1</v>
      </c>
      <c r="H10" s="2">
        <v>1</v>
      </c>
      <c r="I10" s="13">
        <v>1</v>
      </c>
      <c r="J10" s="2"/>
      <c r="K10" s="2"/>
      <c r="L10" s="2">
        <v>1</v>
      </c>
      <c r="M10" s="2"/>
      <c r="N10" s="18">
        <v>1</v>
      </c>
      <c r="O10" s="12">
        <v>1</v>
      </c>
      <c r="P10" s="2">
        <v>1</v>
      </c>
      <c r="Q10" s="2">
        <v>1</v>
      </c>
      <c r="R10" s="2">
        <v>1</v>
      </c>
      <c r="S10" s="2">
        <v>1</v>
      </c>
      <c r="T10" s="12"/>
      <c r="U10" s="2">
        <v>1</v>
      </c>
      <c r="V10" s="2"/>
      <c r="W10" s="13"/>
      <c r="X10" s="18">
        <v>1</v>
      </c>
      <c r="Z10" s="12"/>
      <c r="AA10" s="2"/>
      <c r="AB10" s="2"/>
      <c r="AC10" s="18"/>
      <c r="AD10" s="12"/>
      <c r="AE10" s="2"/>
      <c r="AF10" s="13"/>
      <c r="AG10" s="18">
        <v>1</v>
      </c>
      <c r="AH10" s="18"/>
      <c r="AI10" s="12"/>
      <c r="AJ10" s="13"/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39">
        <v>8</v>
      </c>
      <c r="B11" s="12">
        <v>50</v>
      </c>
      <c r="C11" s="2">
        <v>25</v>
      </c>
      <c r="D11" s="13">
        <v>21</v>
      </c>
      <c r="E11" s="12">
        <v>1</v>
      </c>
      <c r="F11" s="2">
        <v>1</v>
      </c>
      <c r="G11" s="2">
        <v>1</v>
      </c>
      <c r="H11" s="2">
        <v>1</v>
      </c>
      <c r="I11" s="13">
        <v>1</v>
      </c>
      <c r="J11" s="2">
        <v>1</v>
      </c>
      <c r="K11" s="2"/>
      <c r="L11" s="2"/>
      <c r="M11" s="2"/>
      <c r="N11" s="18">
        <v>1</v>
      </c>
      <c r="O11" s="12">
        <v>1</v>
      </c>
      <c r="P11" s="2">
        <v>1</v>
      </c>
      <c r="Q11" s="2">
        <v>1</v>
      </c>
      <c r="R11" s="2">
        <v>1</v>
      </c>
      <c r="S11" s="2">
        <v>1</v>
      </c>
      <c r="T11" s="12"/>
      <c r="U11" s="2"/>
      <c r="V11" s="2">
        <v>1</v>
      </c>
      <c r="W11" s="13"/>
      <c r="X11" s="18">
        <v>1</v>
      </c>
      <c r="Z11" s="12"/>
      <c r="AA11" s="2"/>
      <c r="AB11" s="2"/>
      <c r="AC11" s="18"/>
      <c r="AD11" s="12"/>
      <c r="AE11" s="2"/>
      <c r="AF11" s="13"/>
      <c r="AG11" s="18"/>
      <c r="AH11" s="18"/>
      <c r="AI11" s="12"/>
      <c r="AJ11" s="13"/>
      <c r="AK11" s="18"/>
      <c r="AL11" s="18"/>
      <c r="AM11" s="18"/>
      <c r="AN11" s="99"/>
      <c r="AO11" s="100"/>
      <c r="AP11" s="100"/>
      <c r="AQ11" s="100"/>
      <c r="AR11" s="100"/>
    </row>
    <row r="12" spans="1:44">
      <c r="A12" s="39">
        <v>9</v>
      </c>
      <c r="B12" s="12">
        <v>64</v>
      </c>
      <c r="C12" s="2">
        <v>27</v>
      </c>
      <c r="D12" s="13">
        <v>26</v>
      </c>
      <c r="E12" s="12">
        <v>1</v>
      </c>
      <c r="F12" s="2">
        <v>2</v>
      </c>
      <c r="G12" s="2">
        <v>2</v>
      </c>
      <c r="H12" s="2">
        <v>2</v>
      </c>
      <c r="I12" s="13">
        <v>2</v>
      </c>
      <c r="J12" s="2">
        <v>1</v>
      </c>
      <c r="K12" s="2"/>
      <c r="L12" s="2">
        <v>1</v>
      </c>
      <c r="M12" s="2"/>
      <c r="N12" s="18">
        <v>2</v>
      </c>
      <c r="O12" s="12"/>
      <c r="P12" s="2"/>
      <c r="Q12" s="2"/>
      <c r="R12" s="2"/>
      <c r="S12" s="2"/>
      <c r="T12" s="12"/>
      <c r="U12" s="2"/>
      <c r="V12" s="2"/>
      <c r="W12" s="13"/>
      <c r="Z12" s="12"/>
      <c r="AA12" s="2"/>
      <c r="AB12" s="2"/>
      <c r="AC12" s="18"/>
      <c r="AD12" s="12"/>
      <c r="AE12" s="2"/>
      <c r="AF12" s="13"/>
      <c r="AG12" s="18"/>
      <c r="AH12" s="18"/>
      <c r="AI12" s="12"/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39">
        <v>10</v>
      </c>
      <c r="B13" s="12">
        <v>43</v>
      </c>
      <c r="C13" s="2">
        <v>27</v>
      </c>
      <c r="D13" s="13">
        <v>25</v>
      </c>
      <c r="E13" s="12">
        <v>1</v>
      </c>
      <c r="F13" s="2">
        <v>1</v>
      </c>
      <c r="G13" s="2">
        <v>1</v>
      </c>
      <c r="H13" s="2">
        <v>1</v>
      </c>
      <c r="I13" s="13">
        <v>1</v>
      </c>
      <c r="J13" s="2">
        <v>1</v>
      </c>
      <c r="K13" s="2"/>
      <c r="L13" s="2"/>
      <c r="M13" s="2"/>
      <c r="N13" s="18">
        <v>1</v>
      </c>
      <c r="O13" s="12">
        <v>2</v>
      </c>
      <c r="P13" s="2">
        <v>1</v>
      </c>
      <c r="Q13" s="2">
        <v>1</v>
      </c>
      <c r="R13" s="2">
        <v>2</v>
      </c>
      <c r="S13" s="2">
        <v>2</v>
      </c>
      <c r="T13" s="12">
        <v>1</v>
      </c>
      <c r="U13" s="2">
        <v>1</v>
      </c>
      <c r="V13" s="2"/>
      <c r="W13" s="13"/>
      <c r="X13" s="18">
        <v>2</v>
      </c>
      <c r="Z13" s="12"/>
      <c r="AA13" s="2"/>
      <c r="AB13" s="2"/>
      <c r="AC13" s="18"/>
      <c r="AD13" s="12"/>
      <c r="AE13" s="2"/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39">
        <v>11</v>
      </c>
      <c r="B14" s="12">
        <v>57</v>
      </c>
      <c r="C14" s="2">
        <v>30</v>
      </c>
      <c r="D14" s="13">
        <v>24</v>
      </c>
      <c r="E14" s="12">
        <v>1</v>
      </c>
      <c r="F14" s="2">
        <v>1</v>
      </c>
      <c r="G14" s="2">
        <v>1</v>
      </c>
      <c r="H14" s="2">
        <v>1</v>
      </c>
      <c r="I14" s="13">
        <v>1</v>
      </c>
      <c r="J14" s="2"/>
      <c r="K14" s="2"/>
      <c r="L14" s="2"/>
      <c r="M14" s="2">
        <v>1</v>
      </c>
      <c r="N14" s="18">
        <v>1</v>
      </c>
      <c r="O14" s="12">
        <v>1</v>
      </c>
      <c r="P14" s="2">
        <v>1</v>
      </c>
      <c r="Q14" s="2">
        <v>1</v>
      </c>
      <c r="R14" s="2">
        <v>1</v>
      </c>
      <c r="S14" s="2"/>
      <c r="T14" s="12"/>
      <c r="U14" s="2"/>
      <c r="V14" s="2">
        <v>1</v>
      </c>
      <c r="W14" s="13"/>
      <c r="X14" s="18">
        <v>1</v>
      </c>
      <c r="Z14" s="12"/>
      <c r="AA14" s="2"/>
      <c r="AB14" s="2"/>
      <c r="AC14" s="18"/>
      <c r="AD14" s="12"/>
      <c r="AE14" s="2"/>
      <c r="AF14" s="13"/>
      <c r="AG14" s="18"/>
      <c r="AH14" s="18"/>
      <c r="AI14" s="12"/>
      <c r="AJ14" s="13"/>
      <c r="AK14" s="18"/>
      <c r="AL14" s="18"/>
      <c r="AM14" s="18"/>
      <c r="AN14" s="99"/>
      <c r="AO14" s="100"/>
      <c r="AP14" s="100"/>
      <c r="AQ14" s="100"/>
      <c r="AR14" s="100"/>
    </row>
    <row r="15" spans="1:44">
      <c r="A15" s="39">
        <v>12</v>
      </c>
      <c r="B15" s="12">
        <v>95</v>
      </c>
      <c r="C15" s="2">
        <v>29</v>
      </c>
      <c r="D15" s="13">
        <v>29</v>
      </c>
      <c r="E15" s="12">
        <v>1</v>
      </c>
      <c r="F15" s="2">
        <v>1</v>
      </c>
      <c r="G15" s="2">
        <v>1</v>
      </c>
      <c r="H15" s="2">
        <v>1</v>
      </c>
      <c r="I15" s="13">
        <v>1</v>
      </c>
      <c r="J15" s="2"/>
      <c r="K15" s="2"/>
      <c r="L15" s="2"/>
      <c r="M15" s="2">
        <v>1</v>
      </c>
      <c r="N15" s="18">
        <v>1</v>
      </c>
      <c r="O15" s="12"/>
      <c r="P15" s="2"/>
      <c r="Q15" s="2"/>
      <c r="R15" s="2"/>
      <c r="S15" s="2"/>
      <c r="T15" s="12"/>
      <c r="U15" s="2"/>
      <c r="V15" s="2"/>
      <c r="W15" s="13"/>
      <c r="Z15" s="12"/>
      <c r="AA15" s="2"/>
      <c r="AB15" s="2"/>
      <c r="AC15" s="18"/>
      <c r="AD15" s="12"/>
      <c r="AE15" s="2"/>
      <c r="AF15" s="13"/>
      <c r="AG15" s="18"/>
      <c r="AH15" s="18"/>
      <c r="AI15" s="12"/>
      <c r="AJ15" s="13">
        <v>1</v>
      </c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39">
        <v>13</v>
      </c>
      <c r="B16" s="63">
        <v>105</v>
      </c>
      <c r="C16" s="2">
        <v>32</v>
      </c>
      <c r="D16" s="13">
        <v>29</v>
      </c>
      <c r="E16" s="12">
        <v>4</v>
      </c>
      <c r="F16" s="2">
        <v>4</v>
      </c>
      <c r="G16" s="2">
        <v>4</v>
      </c>
      <c r="H16" s="2">
        <v>4</v>
      </c>
      <c r="I16" s="13">
        <v>4</v>
      </c>
      <c r="J16" s="2"/>
      <c r="K16" s="2">
        <v>2</v>
      </c>
      <c r="L16" s="2">
        <v>2</v>
      </c>
      <c r="M16" s="2"/>
      <c r="N16" s="18">
        <v>4</v>
      </c>
      <c r="O16" s="12"/>
      <c r="P16" s="2"/>
      <c r="Q16" s="2"/>
      <c r="R16" s="2"/>
      <c r="S16" s="2"/>
      <c r="T16" s="12"/>
      <c r="U16" s="2"/>
      <c r="V16" s="2"/>
      <c r="W16" s="13"/>
      <c r="Z16" s="12"/>
      <c r="AA16" s="2"/>
      <c r="AB16" s="2"/>
      <c r="AC16" s="18"/>
      <c r="AD16" s="12"/>
      <c r="AE16" s="2"/>
      <c r="AF16" s="13"/>
      <c r="AG16" s="18"/>
      <c r="AH16" s="18"/>
      <c r="AI16" s="12"/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39">
        <v>14</v>
      </c>
      <c r="B17" s="12">
        <v>88</v>
      </c>
      <c r="C17" s="2">
        <v>32</v>
      </c>
      <c r="D17" s="13">
        <v>26</v>
      </c>
      <c r="E17" s="12">
        <v>2</v>
      </c>
      <c r="F17" s="2">
        <v>2</v>
      </c>
      <c r="G17" s="2">
        <v>2</v>
      </c>
      <c r="H17" s="2">
        <v>2</v>
      </c>
      <c r="I17" s="13">
        <v>2</v>
      </c>
      <c r="J17" s="2">
        <v>1</v>
      </c>
      <c r="K17" s="2"/>
      <c r="L17" s="2">
        <v>1</v>
      </c>
      <c r="M17" s="2"/>
      <c r="N17" s="18">
        <v>2</v>
      </c>
      <c r="O17" s="12"/>
      <c r="P17" s="2"/>
      <c r="Q17" s="2"/>
      <c r="R17" s="2"/>
      <c r="S17" s="2"/>
      <c r="T17" s="12"/>
      <c r="U17" s="2"/>
      <c r="V17" s="2"/>
      <c r="W17" s="13"/>
      <c r="Z17" s="12"/>
      <c r="AA17" s="2"/>
      <c r="AB17" s="2"/>
      <c r="AC17" s="18"/>
      <c r="AD17" s="12"/>
      <c r="AE17" s="2"/>
      <c r="AF17" s="13"/>
      <c r="AG17" s="18"/>
      <c r="AH17" s="18"/>
      <c r="AI17" s="12"/>
      <c r="AJ17" s="13"/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39">
        <v>15</v>
      </c>
      <c r="B18" s="12">
        <v>81</v>
      </c>
      <c r="C18" s="2">
        <v>31</v>
      </c>
      <c r="D18" s="13">
        <v>29</v>
      </c>
      <c r="E18" s="12">
        <v>2</v>
      </c>
      <c r="F18" s="2">
        <v>2</v>
      </c>
      <c r="G18" s="2">
        <v>2</v>
      </c>
      <c r="H18" s="2">
        <v>2</v>
      </c>
      <c r="I18" s="13">
        <v>2</v>
      </c>
      <c r="J18" s="2"/>
      <c r="K18" s="2">
        <v>2</v>
      </c>
      <c r="L18" s="2"/>
      <c r="M18" s="2"/>
      <c r="N18" s="18">
        <v>2</v>
      </c>
      <c r="O18" s="12"/>
      <c r="P18" s="2"/>
      <c r="Q18" s="2"/>
      <c r="R18" s="2"/>
      <c r="S18" s="2"/>
      <c r="T18" s="12"/>
      <c r="U18" s="2"/>
      <c r="V18" s="2"/>
      <c r="W18" s="13"/>
      <c r="Z18" s="12"/>
      <c r="AA18" s="2"/>
      <c r="AB18" s="2"/>
      <c r="AC18" s="18"/>
      <c r="AD18" s="12">
        <v>1</v>
      </c>
      <c r="AE18" s="2"/>
      <c r="AF18" s="13"/>
      <c r="AG18" s="18"/>
      <c r="AH18" s="18"/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39">
        <v>16</v>
      </c>
      <c r="B19" s="12">
        <v>70</v>
      </c>
      <c r="C19" s="2">
        <v>33</v>
      </c>
      <c r="D19" s="13">
        <v>29</v>
      </c>
      <c r="E19" s="12">
        <v>2</v>
      </c>
      <c r="F19" s="2">
        <v>2</v>
      </c>
      <c r="G19" s="2">
        <v>2</v>
      </c>
      <c r="H19" s="2">
        <v>2</v>
      </c>
      <c r="I19" s="13">
        <v>2</v>
      </c>
      <c r="J19" s="2">
        <v>1</v>
      </c>
      <c r="K19" s="2">
        <v>1</v>
      </c>
      <c r="L19" s="2"/>
      <c r="M19" s="2"/>
      <c r="N19" s="18">
        <v>2</v>
      </c>
      <c r="O19" s="12">
        <v>1</v>
      </c>
      <c r="P19" s="2">
        <v>1</v>
      </c>
      <c r="Q19" s="2">
        <v>1</v>
      </c>
      <c r="R19" s="2">
        <v>1</v>
      </c>
      <c r="S19" s="2">
        <v>1</v>
      </c>
      <c r="T19" s="12"/>
      <c r="U19" s="2"/>
      <c r="V19" s="2">
        <v>1</v>
      </c>
      <c r="W19" s="13"/>
      <c r="X19" s="18">
        <v>1</v>
      </c>
      <c r="Y19" s="39">
        <v>1</v>
      </c>
      <c r="Z19" s="12"/>
      <c r="AA19" s="2"/>
      <c r="AB19" s="2"/>
      <c r="AC19" s="18"/>
      <c r="AD19" s="12"/>
      <c r="AE19" s="2"/>
      <c r="AF19" s="13"/>
      <c r="AG19" s="18"/>
      <c r="AH19" s="18"/>
      <c r="AI19" s="12"/>
      <c r="AJ19" s="13"/>
      <c r="AK19" s="18"/>
      <c r="AL19" s="18"/>
      <c r="AM19" s="18"/>
      <c r="AN19" s="99" t="s">
        <v>158</v>
      </c>
      <c r="AO19" s="100"/>
      <c r="AP19" s="100"/>
      <c r="AQ19" s="100"/>
      <c r="AR19" s="100"/>
    </row>
    <row r="20" spans="1:44">
      <c r="A20" s="39">
        <v>17</v>
      </c>
      <c r="B20" s="12">
        <v>57</v>
      </c>
      <c r="C20" s="2">
        <v>28</v>
      </c>
      <c r="D20" s="13">
        <v>26</v>
      </c>
      <c r="E20" s="12">
        <v>3</v>
      </c>
      <c r="F20" s="2">
        <v>3</v>
      </c>
      <c r="G20" s="2">
        <v>3</v>
      </c>
      <c r="H20" s="2">
        <v>3</v>
      </c>
      <c r="I20" s="13">
        <v>3</v>
      </c>
      <c r="J20" s="2">
        <v>3</v>
      </c>
      <c r="K20" s="2"/>
      <c r="L20" s="2"/>
      <c r="M20" s="2"/>
      <c r="N20" s="18">
        <v>3</v>
      </c>
      <c r="O20" s="12"/>
      <c r="P20" s="2">
        <v>1</v>
      </c>
      <c r="Q20" s="2">
        <v>1</v>
      </c>
      <c r="R20" s="2">
        <v>1</v>
      </c>
      <c r="S20" s="2">
        <v>1</v>
      </c>
      <c r="T20" s="12"/>
      <c r="U20" s="2"/>
      <c r="V20" s="2">
        <v>1</v>
      </c>
      <c r="W20" s="13"/>
      <c r="X20" s="18">
        <v>1</v>
      </c>
      <c r="Z20" s="12"/>
      <c r="AA20" s="2"/>
      <c r="AB20" s="2"/>
      <c r="AC20" s="18"/>
      <c r="AD20" s="12">
        <v>1</v>
      </c>
      <c r="AE20" s="2"/>
      <c r="AF20" s="13">
        <v>2</v>
      </c>
      <c r="AG20" s="18"/>
      <c r="AH20" s="18"/>
      <c r="AI20" s="12"/>
      <c r="AJ20" s="13"/>
      <c r="AK20" s="18"/>
      <c r="AL20" s="18"/>
      <c r="AM20" s="18"/>
      <c r="AN20" s="99"/>
      <c r="AO20" s="100"/>
      <c r="AP20" s="100"/>
      <c r="AQ20" s="100"/>
      <c r="AR20" s="100"/>
    </row>
    <row r="21" spans="1:44">
      <c r="A21" s="39">
        <v>18</v>
      </c>
      <c r="B21" s="12">
        <v>40</v>
      </c>
      <c r="C21" s="2">
        <v>22</v>
      </c>
      <c r="D21" s="13">
        <v>21</v>
      </c>
      <c r="E21" s="12">
        <v>1</v>
      </c>
      <c r="F21" s="2">
        <v>1</v>
      </c>
      <c r="G21" s="2">
        <v>1</v>
      </c>
      <c r="H21" s="2">
        <v>1</v>
      </c>
      <c r="I21" s="13">
        <v>1</v>
      </c>
      <c r="J21" s="2">
        <v>1</v>
      </c>
      <c r="K21" s="2"/>
      <c r="L21" s="2"/>
      <c r="M21" s="2"/>
      <c r="N21" s="18">
        <v>1</v>
      </c>
      <c r="O21" s="12"/>
      <c r="P21" s="2"/>
      <c r="Q21" s="2"/>
      <c r="R21" s="2"/>
      <c r="S21" s="2">
        <v>1</v>
      </c>
      <c r="T21" s="12"/>
      <c r="U21" s="2"/>
      <c r="V21" s="2">
        <v>1</v>
      </c>
      <c r="W21" s="13"/>
      <c r="X21" s="18">
        <v>1</v>
      </c>
      <c r="Z21" s="12"/>
      <c r="AA21" s="2"/>
      <c r="AB21" s="2"/>
      <c r="AC21" s="18"/>
      <c r="AD21" s="12"/>
      <c r="AE21" s="2"/>
      <c r="AF21" s="13"/>
      <c r="AG21" s="18"/>
      <c r="AH21" s="18">
        <v>1</v>
      </c>
      <c r="AI21" s="12"/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39">
        <v>19</v>
      </c>
      <c r="B22" s="12">
        <v>48</v>
      </c>
      <c r="C22" s="2">
        <v>24</v>
      </c>
      <c r="D22" s="13">
        <v>22</v>
      </c>
      <c r="E22" s="12">
        <v>1</v>
      </c>
      <c r="F22" s="2">
        <v>1</v>
      </c>
      <c r="G22" s="2">
        <v>1</v>
      </c>
      <c r="H22" s="2">
        <v>1</v>
      </c>
      <c r="I22" s="13">
        <v>1</v>
      </c>
      <c r="J22" s="2">
        <v>1</v>
      </c>
      <c r="K22" s="2"/>
      <c r="L22" s="2"/>
      <c r="M22" s="2"/>
      <c r="N22" s="18">
        <v>1</v>
      </c>
      <c r="O22" s="12"/>
      <c r="P22" s="2"/>
      <c r="Q22" s="2"/>
      <c r="R22" s="2"/>
      <c r="S22" s="2"/>
      <c r="T22" s="12"/>
      <c r="U22" s="2"/>
      <c r="V22" s="2"/>
      <c r="W22" s="13"/>
      <c r="Z22" s="12"/>
      <c r="AA22" s="2"/>
      <c r="AB22" s="2"/>
      <c r="AC22" s="18"/>
      <c r="AD22" s="12">
        <v>2</v>
      </c>
      <c r="AE22" s="2"/>
      <c r="AF22" s="13"/>
      <c r="AG22" s="18"/>
      <c r="AH22" s="18"/>
      <c r="AI22" s="12"/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39">
        <v>20</v>
      </c>
      <c r="B23" s="12">
        <v>60</v>
      </c>
      <c r="C23" s="2">
        <v>33</v>
      </c>
      <c r="D23" s="13">
        <v>27</v>
      </c>
      <c r="E23" s="12">
        <v>1</v>
      </c>
      <c r="F23" s="2">
        <v>1</v>
      </c>
      <c r="G23" s="2">
        <v>1</v>
      </c>
      <c r="H23" s="2">
        <v>1</v>
      </c>
      <c r="I23" s="13">
        <v>1</v>
      </c>
      <c r="J23" s="2"/>
      <c r="K23" s="2"/>
      <c r="L23" s="2">
        <v>1</v>
      </c>
      <c r="M23" s="2"/>
      <c r="N23" s="18">
        <v>1</v>
      </c>
      <c r="O23" s="12"/>
      <c r="P23" s="2"/>
      <c r="Q23" s="2">
        <v>1</v>
      </c>
      <c r="R23" s="2">
        <v>1</v>
      </c>
      <c r="S23" s="2">
        <v>1</v>
      </c>
      <c r="T23" s="12"/>
      <c r="U23" s="2">
        <v>1</v>
      </c>
      <c r="V23" s="2"/>
      <c r="W23" s="13"/>
      <c r="X23" s="18">
        <v>1</v>
      </c>
      <c r="Z23" s="12"/>
      <c r="AA23" s="2"/>
      <c r="AB23" s="2"/>
      <c r="AC23" s="18"/>
      <c r="AD23" s="12"/>
      <c r="AE23" s="2"/>
      <c r="AF23" s="13"/>
      <c r="AG23" s="18"/>
      <c r="AH23" s="18"/>
      <c r="AI23" s="12"/>
      <c r="AJ23" s="13"/>
      <c r="AK23" s="18"/>
      <c r="AL23" s="18"/>
      <c r="AM23" s="18"/>
      <c r="AN23" s="99"/>
      <c r="AO23" s="100"/>
      <c r="AP23" s="100"/>
      <c r="AQ23" s="100"/>
      <c r="AR23" s="100"/>
    </row>
    <row r="24" spans="1:44">
      <c r="A24" s="39">
        <v>21</v>
      </c>
      <c r="B24" s="12">
        <v>48</v>
      </c>
      <c r="C24" s="2">
        <v>27</v>
      </c>
      <c r="D24" s="13">
        <v>23</v>
      </c>
      <c r="E24" s="12">
        <v>1</v>
      </c>
      <c r="F24" s="2">
        <v>1</v>
      </c>
      <c r="G24" s="2">
        <v>1</v>
      </c>
      <c r="H24" s="2">
        <v>1</v>
      </c>
      <c r="I24" s="13">
        <v>1</v>
      </c>
      <c r="J24" s="2"/>
      <c r="K24" s="2">
        <v>1</v>
      </c>
      <c r="L24" s="2"/>
      <c r="M24" s="2"/>
      <c r="N24" s="18">
        <v>1</v>
      </c>
      <c r="O24" s="12"/>
      <c r="P24" s="2"/>
      <c r="Q24" s="2"/>
      <c r="R24" s="2"/>
      <c r="S24" s="2"/>
      <c r="T24" s="12"/>
      <c r="U24" s="2"/>
      <c r="V24" s="2"/>
      <c r="W24" s="13"/>
      <c r="Z24" s="12"/>
      <c r="AA24" s="2"/>
      <c r="AB24" s="2"/>
      <c r="AC24" s="18"/>
      <c r="AD24" s="12">
        <v>1</v>
      </c>
      <c r="AE24" s="2"/>
      <c r="AF24" s="13"/>
      <c r="AG24" s="18"/>
      <c r="AH24" s="18"/>
      <c r="AI24" s="12"/>
      <c r="AJ24" s="13"/>
      <c r="AK24" s="18"/>
      <c r="AL24" s="18"/>
      <c r="AM24" s="18"/>
      <c r="AN24" s="99"/>
      <c r="AO24" s="100"/>
      <c r="AP24" s="100"/>
      <c r="AQ24" s="100"/>
      <c r="AR24" s="100"/>
    </row>
    <row r="25" spans="1:44">
      <c r="A25" s="39">
        <v>22</v>
      </c>
      <c r="B25" s="12">
        <v>50</v>
      </c>
      <c r="C25" s="2">
        <v>28</v>
      </c>
      <c r="D25" s="13">
        <v>26</v>
      </c>
      <c r="E25" s="12">
        <v>1</v>
      </c>
      <c r="F25" s="2">
        <v>1</v>
      </c>
      <c r="G25" s="2">
        <v>1</v>
      </c>
      <c r="H25" s="2">
        <v>1</v>
      </c>
      <c r="I25" s="13">
        <v>1</v>
      </c>
      <c r="J25" s="2"/>
      <c r="K25" s="2"/>
      <c r="L25" s="2">
        <v>1</v>
      </c>
      <c r="M25" s="2"/>
      <c r="N25" s="18">
        <v>1</v>
      </c>
      <c r="O25" s="12"/>
      <c r="P25" s="2"/>
      <c r="Q25" s="2"/>
      <c r="R25" s="2"/>
      <c r="S25" s="2"/>
      <c r="T25" s="12"/>
      <c r="U25" s="2"/>
      <c r="V25" s="2"/>
      <c r="W25" s="13"/>
      <c r="Z25" s="12"/>
      <c r="AA25" s="2"/>
      <c r="AB25" s="2"/>
      <c r="AC25" s="18"/>
      <c r="AD25" s="12"/>
      <c r="AE25" s="2"/>
      <c r="AF25" s="13"/>
      <c r="AG25" s="18"/>
      <c r="AH25" s="18"/>
      <c r="AI25" s="12"/>
      <c r="AJ25" s="13"/>
      <c r="AK25" s="18"/>
      <c r="AL25" s="18"/>
      <c r="AM25" s="18"/>
      <c r="AN25" s="99"/>
      <c r="AO25" s="100"/>
      <c r="AP25" s="100"/>
      <c r="AQ25" s="100"/>
      <c r="AR25" s="100"/>
    </row>
    <row r="26" spans="1:44">
      <c r="A26" s="39">
        <v>23</v>
      </c>
      <c r="B26" s="12" t="s">
        <v>50</v>
      </c>
      <c r="C26" s="2" t="s">
        <v>50</v>
      </c>
      <c r="D26" s="13" t="s">
        <v>50</v>
      </c>
      <c r="E26" s="12">
        <v>1</v>
      </c>
      <c r="F26" s="2">
        <v>1</v>
      </c>
      <c r="G26" s="2">
        <v>1</v>
      </c>
      <c r="H26" s="2">
        <v>1</v>
      </c>
      <c r="I26" s="13">
        <v>1</v>
      </c>
      <c r="J26" s="2"/>
      <c r="K26" s="2">
        <v>1</v>
      </c>
      <c r="L26" s="2"/>
      <c r="M26" s="2"/>
      <c r="N26" s="18">
        <v>1</v>
      </c>
      <c r="O26" s="12"/>
      <c r="P26" s="2"/>
      <c r="Q26" s="2"/>
      <c r="R26" s="2"/>
      <c r="S26" s="2"/>
      <c r="T26" s="12"/>
      <c r="U26" s="2"/>
      <c r="V26" s="2"/>
      <c r="W26" s="13"/>
      <c r="Z26" s="12"/>
      <c r="AA26" s="2"/>
      <c r="AB26" s="2"/>
      <c r="AC26" s="18"/>
      <c r="AD26" s="12"/>
      <c r="AE26" s="2"/>
      <c r="AF26" s="13"/>
      <c r="AG26" s="18"/>
      <c r="AH26" s="18"/>
      <c r="AI26" s="12"/>
      <c r="AJ26" s="13"/>
      <c r="AK26" s="18"/>
      <c r="AL26" s="18"/>
      <c r="AM26" s="18"/>
      <c r="AN26" s="99"/>
      <c r="AO26" s="100"/>
      <c r="AP26" s="100"/>
      <c r="AQ26" s="100"/>
      <c r="AR26" s="100"/>
    </row>
    <row r="27" spans="1:44">
      <c r="A27" s="39">
        <v>24</v>
      </c>
      <c r="B27" s="12">
        <v>88</v>
      </c>
      <c r="C27" s="2">
        <v>32</v>
      </c>
      <c r="D27" s="13">
        <v>29</v>
      </c>
      <c r="E27" s="12">
        <v>1</v>
      </c>
      <c r="F27" s="2">
        <v>1</v>
      </c>
      <c r="G27" s="2">
        <v>1</v>
      </c>
      <c r="H27" s="2">
        <v>1</v>
      </c>
      <c r="I27" s="13">
        <v>1</v>
      </c>
      <c r="J27" s="2"/>
      <c r="K27" s="2"/>
      <c r="L27" s="2">
        <v>1</v>
      </c>
      <c r="M27" s="2"/>
      <c r="N27" s="18">
        <v>1</v>
      </c>
      <c r="O27" s="12"/>
      <c r="P27" s="2"/>
      <c r="Q27" s="2"/>
      <c r="R27" s="2"/>
      <c r="S27" s="2"/>
      <c r="T27" s="12"/>
      <c r="U27" s="2"/>
      <c r="V27" s="2"/>
      <c r="W27" s="13"/>
      <c r="Y27" s="39">
        <v>1</v>
      </c>
      <c r="Z27" s="12"/>
      <c r="AA27" s="2"/>
      <c r="AB27" s="2"/>
      <c r="AC27" s="18"/>
      <c r="AD27" s="12"/>
      <c r="AE27" s="2"/>
      <c r="AF27" s="13"/>
      <c r="AG27" s="18"/>
      <c r="AH27" s="18"/>
      <c r="AI27" s="12"/>
      <c r="AJ27" s="13"/>
      <c r="AK27" s="18"/>
      <c r="AL27" s="18"/>
      <c r="AM27" s="18"/>
      <c r="AN27" s="99" t="s">
        <v>159</v>
      </c>
      <c r="AO27" s="100"/>
      <c r="AP27" s="100"/>
      <c r="AQ27" s="100"/>
      <c r="AR27" s="100"/>
    </row>
    <row r="28" spans="1:44">
      <c r="A28" s="39">
        <v>25</v>
      </c>
      <c r="B28" s="12">
        <v>94</v>
      </c>
      <c r="C28" s="2">
        <v>38</v>
      </c>
      <c r="D28" s="13">
        <v>35</v>
      </c>
      <c r="E28" s="12">
        <v>3</v>
      </c>
      <c r="F28" s="2">
        <v>3</v>
      </c>
      <c r="G28" s="2">
        <v>3</v>
      </c>
      <c r="H28" s="2">
        <v>3</v>
      </c>
      <c r="I28" s="13">
        <v>3</v>
      </c>
      <c r="J28" s="2"/>
      <c r="K28" s="2"/>
      <c r="L28" s="2">
        <v>3</v>
      </c>
      <c r="M28" s="2"/>
      <c r="N28" s="18">
        <v>3</v>
      </c>
      <c r="O28" s="12"/>
      <c r="P28" s="2"/>
      <c r="Q28" s="2"/>
      <c r="R28" s="2"/>
      <c r="S28" s="2"/>
      <c r="T28" s="12"/>
      <c r="U28" s="2"/>
      <c r="V28" s="2"/>
      <c r="W28" s="13"/>
      <c r="Z28" s="12"/>
      <c r="AA28" s="2"/>
      <c r="AB28" s="2"/>
      <c r="AC28" s="18"/>
      <c r="AD28" s="12"/>
      <c r="AE28" s="2"/>
      <c r="AF28" s="13"/>
      <c r="AG28" s="18"/>
      <c r="AH28" s="18"/>
      <c r="AI28" s="12"/>
      <c r="AJ28" s="13"/>
      <c r="AK28" s="18"/>
      <c r="AL28" s="18"/>
      <c r="AM28" s="18"/>
      <c r="AN28" s="99"/>
      <c r="AO28" s="100"/>
      <c r="AP28" s="100"/>
      <c r="AQ28" s="100"/>
      <c r="AR28" s="100"/>
    </row>
    <row r="29" spans="1:44">
      <c r="A29" s="39">
        <v>26</v>
      </c>
      <c r="B29" s="12">
        <v>90</v>
      </c>
      <c r="C29" s="2">
        <v>29</v>
      </c>
      <c r="D29" s="13">
        <v>26</v>
      </c>
      <c r="E29" s="12">
        <v>2</v>
      </c>
      <c r="F29" s="2">
        <v>2</v>
      </c>
      <c r="G29" s="2">
        <v>2</v>
      </c>
      <c r="H29" s="2">
        <v>2</v>
      </c>
      <c r="I29" s="13">
        <v>2</v>
      </c>
      <c r="J29" s="2"/>
      <c r="K29" s="2">
        <v>1</v>
      </c>
      <c r="L29" s="2">
        <v>1</v>
      </c>
      <c r="M29" s="2"/>
      <c r="N29" s="18">
        <v>2</v>
      </c>
      <c r="O29" s="12"/>
      <c r="P29" s="2"/>
      <c r="Q29" s="2"/>
      <c r="R29" s="2"/>
      <c r="S29" s="2"/>
      <c r="T29" s="12"/>
      <c r="U29" s="2"/>
      <c r="V29" s="2"/>
      <c r="W29" s="13"/>
      <c r="Z29" s="12"/>
      <c r="AA29" s="2"/>
      <c r="AB29" s="2"/>
      <c r="AC29" s="18"/>
      <c r="AD29" s="12">
        <v>2</v>
      </c>
      <c r="AE29" s="2"/>
      <c r="AF29" s="13"/>
      <c r="AG29" s="18"/>
      <c r="AH29" s="18"/>
      <c r="AI29" s="12"/>
      <c r="AJ29" s="13"/>
      <c r="AK29" s="18"/>
      <c r="AL29" s="18"/>
      <c r="AM29" s="18"/>
      <c r="AN29" s="99"/>
      <c r="AO29" s="100"/>
      <c r="AP29" s="100"/>
      <c r="AQ29" s="100"/>
      <c r="AR29" s="100"/>
    </row>
    <row r="30" spans="1:44">
      <c r="A30" s="39">
        <v>27</v>
      </c>
      <c r="B30" s="12">
        <v>60</v>
      </c>
      <c r="C30" s="2">
        <v>30</v>
      </c>
      <c r="D30" s="13">
        <v>24</v>
      </c>
      <c r="E30" s="12"/>
      <c r="F30" s="2"/>
      <c r="G30" s="2"/>
      <c r="H30" s="2"/>
      <c r="I30" s="13">
        <v>1</v>
      </c>
      <c r="J30" s="2"/>
      <c r="K30" s="2"/>
      <c r="L30" s="2">
        <v>1</v>
      </c>
      <c r="M30" s="2"/>
      <c r="N30" s="18">
        <v>1</v>
      </c>
      <c r="O30" s="12"/>
      <c r="P30" s="2"/>
      <c r="Q30" s="2"/>
      <c r="R30" s="2"/>
      <c r="S30" s="2"/>
      <c r="T30" s="12"/>
      <c r="U30" s="2"/>
      <c r="V30" s="2"/>
      <c r="W30" s="13"/>
      <c r="Z30" s="12"/>
      <c r="AA30" s="2"/>
      <c r="AB30" s="2"/>
      <c r="AC30" s="18"/>
      <c r="AD30" s="12"/>
      <c r="AE30" s="2"/>
      <c r="AF30" s="13"/>
      <c r="AG30" s="18"/>
      <c r="AH30" s="18"/>
      <c r="AI30" s="12"/>
      <c r="AJ30" s="13"/>
      <c r="AK30" s="18"/>
      <c r="AL30" s="18"/>
      <c r="AM30" s="18"/>
      <c r="AN30" s="99"/>
      <c r="AO30" s="100"/>
      <c r="AP30" s="100"/>
      <c r="AQ30" s="100"/>
      <c r="AR30" s="100"/>
    </row>
    <row r="31" spans="1:44">
      <c r="A31" s="39">
        <v>28</v>
      </c>
      <c r="B31" s="12">
        <v>45</v>
      </c>
      <c r="C31" s="2">
        <v>27</v>
      </c>
      <c r="D31" s="13">
        <v>21</v>
      </c>
      <c r="E31" s="12">
        <v>1</v>
      </c>
      <c r="F31" s="2">
        <v>1</v>
      </c>
      <c r="G31" s="2">
        <v>1</v>
      </c>
      <c r="H31" s="2">
        <v>1</v>
      </c>
      <c r="I31" s="13">
        <v>1</v>
      </c>
      <c r="J31" s="2"/>
      <c r="K31" s="2">
        <v>1</v>
      </c>
      <c r="L31" s="2"/>
      <c r="M31" s="2"/>
      <c r="N31" s="18">
        <v>1</v>
      </c>
      <c r="O31" s="12"/>
      <c r="P31" s="2"/>
      <c r="Q31" s="2"/>
      <c r="R31" s="2"/>
      <c r="S31" s="2"/>
      <c r="T31" s="12"/>
      <c r="U31" s="2"/>
      <c r="V31" s="2"/>
      <c r="W31" s="13"/>
      <c r="Z31" s="12"/>
      <c r="AA31" s="2"/>
      <c r="AB31" s="2"/>
      <c r="AC31" s="18"/>
      <c r="AD31" s="12">
        <v>1</v>
      </c>
      <c r="AE31" s="2"/>
      <c r="AF31" s="13"/>
      <c r="AG31" s="18"/>
      <c r="AH31" s="18"/>
      <c r="AI31" s="12"/>
      <c r="AJ31" s="13"/>
      <c r="AK31" s="18"/>
      <c r="AL31" s="18"/>
      <c r="AM31" s="18"/>
      <c r="AN31" s="99"/>
      <c r="AO31" s="100"/>
      <c r="AP31" s="100"/>
      <c r="AQ31" s="100"/>
      <c r="AR31" s="100"/>
    </row>
    <row r="32" spans="1:44">
      <c r="A32" s="39">
        <v>29</v>
      </c>
      <c r="B32" s="12">
        <v>86</v>
      </c>
      <c r="C32" s="2">
        <v>30</v>
      </c>
      <c r="D32" s="13">
        <v>27</v>
      </c>
      <c r="E32" s="12">
        <v>2</v>
      </c>
      <c r="F32" s="2">
        <v>2</v>
      </c>
      <c r="G32" s="2">
        <v>2</v>
      </c>
      <c r="H32" s="2">
        <v>2</v>
      </c>
      <c r="I32" s="13">
        <v>2</v>
      </c>
      <c r="J32" s="2"/>
      <c r="K32" s="2"/>
      <c r="L32" s="2">
        <v>2</v>
      </c>
      <c r="M32" s="2"/>
      <c r="N32" s="18">
        <v>2</v>
      </c>
      <c r="O32" s="12"/>
      <c r="P32" s="2"/>
      <c r="Q32" s="2"/>
      <c r="R32" s="2"/>
      <c r="S32" s="2"/>
      <c r="T32" s="12"/>
      <c r="U32" s="2"/>
      <c r="V32" s="2"/>
      <c r="W32" s="13"/>
      <c r="Z32" s="12"/>
      <c r="AA32" s="2"/>
      <c r="AB32" s="2"/>
      <c r="AC32" s="18"/>
      <c r="AD32" s="12">
        <v>2</v>
      </c>
      <c r="AE32" s="2"/>
      <c r="AF32" s="13"/>
      <c r="AG32" s="18">
        <v>1</v>
      </c>
      <c r="AH32" s="18"/>
      <c r="AI32" s="12"/>
      <c r="AJ32" s="13"/>
      <c r="AK32" s="18"/>
      <c r="AL32" s="18"/>
      <c r="AM32" s="18"/>
      <c r="AN32" s="99"/>
      <c r="AO32" s="100"/>
      <c r="AP32" s="100"/>
      <c r="AQ32" s="100"/>
      <c r="AR32" s="100"/>
    </row>
    <row r="33" spans="1:44">
      <c r="A33" s="39">
        <v>30</v>
      </c>
      <c r="B33" s="12">
        <v>84</v>
      </c>
      <c r="C33" s="2">
        <v>28</v>
      </c>
      <c r="D33" s="13">
        <v>27</v>
      </c>
      <c r="E33" s="12"/>
      <c r="F33" s="2"/>
      <c r="G33" s="2"/>
      <c r="H33" s="2"/>
      <c r="I33" s="13">
        <v>2</v>
      </c>
      <c r="J33" s="2"/>
      <c r="K33" s="2"/>
      <c r="L33" s="2">
        <v>2</v>
      </c>
      <c r="M33" s="2"/>
      <c r="N33" s="18">
        <v>2</v>
      </c>
      <c r="O33" s="12"/>
      <c r="P33" s="2"/>
      <c r="Q33" s="2"/>
      <c r="R33" s="2"/>
      <c r="S33" s="2"/>
      <c r="T33" s="12"/>
      <c r="U33" s="2"/>
      <c r="V33" s="2"/>
      <c r="W33" s="13"/>
      <c r="Z33" s="12"/>
      <c r="AA33" s="2"/>
      <c r="AB33" s="2"/>
      <c r="AC33" s="18"/>
      <c r="AD33" s="12">
        <v>3</v>
      </c>
      <c r="AE33" s="2"/>
      <c r="AF33" s="13"/>
      <c r="AG33" s="18"/>
      <c r="AH33" s="18"/>
      <c r="AI33" s="12"/>
      <c r="AJ33" s="13"/>
      <c r="AK33" s="18"/>
      <c r="AL33" s="18"/>
      <c r="AM33" s="18"/>
      <c r="AN33" s="23"/>
      <c r="AO33" s="24"/>
      <c r="AP33" s="24"/>
      <c r="AQ33" s="24"/>
      <c r="AR33" s="24"/>
    </row>
    <row r="34" spans="1:44">
      <c r="A34" s="39">
        <v>31</v>
      </c>
      <c r="B34" s="12">
        <v>60</v>
      </c>
      <c r="C34" s="2">
        <v>29</v>
      </c>
      <c r="D34" s="13">
        <v>27</v>
      </c>
      <c r="E34" s="12">
        <v>1</v>
      </c>
      <c r="F34" s="2">
        <v>1</v>
      </c>
      <c r="G34" s="2">
        <v>1</v>
      </c>
      <c r="H34" s="2">
        <v>1</v>
      </c>
      <c r="I34" s="13">
        <v>1</v>
      </c>
      <c r="J34" s="2"/>
      <c r="K34" s="2">
        <v>1</v>
      </c>
      <c r="L34" s="2"/>
      <c r="M34" s="2"/>
      <c r="N34" s="18">
        <v>1</v>
      </c>
      <c r="O34" s="12">
        <v>1</v>
      </c>
      <c r="P34" s="2">
        <v>1</v>
      </c>
      <c r="Q34" s="2">
        <v>1</v>
      </c>
      <c r="R34" s="2">
        <v>1</v>
      </c>
      <c r="S34" s="2">
        <v>1</v>
      </c>
      <c r="T34" s="12"/>
      <c r="U34" s="2">
        <v>1</v>
      </c>
      <c r="V34" s="2"/>
      <c r="W34" s="13"/>
      <c r="X34" s="18">
        <v>1</v>
      </c>
      <c r="Z34" s="12"/>
      <c r="AA34" s="2"/>
      <c r="AB34" s="2"/>
      <c r="AC34" s="18"/>
      <c r="AD34" s="12"/>
      <c r="AE34" s="2"/>
      <c r="AF34" s="13"/>
      <c r="AG34" s="18"/>
      <c r="AH34" s="18">
        <v>1</v>
      </c>
      <c r="AI34" s="12"/>
      <c r="AJ34" s="13">
        <v>1</v>
      </c>
      <c r="AK34" s="18"/>
      <c r="AL34" s="18"/>
      <c r="AM34" s="18"/>
      <c r="AN34" s="23"/>
      <c r="AO34" s="24"/>
      <c r="AP34" s="24"/>
      <c r="AQ34" s="24"/>
      <c r="AR34" s="24"/>
    </row>
    <row r="35" spans="1:44">
      <c r="A35" s="39">
        <v>32</v>
      </c>
      <c r="B35" s="12">
        <v>60</v>
      </c>
      <c r="C35" s="2">
        <v>27</v>
      </c>
      <c r="D35" s="13">
        <v>24</v>
      </c>
      <c r="E35" s="12">
        <v>1</v>
      </c>
      <c r="F35" s="2">
        <v>1</v>
      </c>
      <c r="G35" s="2">
        <v>1</v>
      </c>
      <c r="H35" s="2">
        <v>1</v>
      </c>
      <c r="I35" s="13">
        <v>1</v>
      </c>
      <c r="J35" s="2"/>
      <c r="K35" s="2"/>
      <c r="L35" s="2">
        <v>1</v>
      </c>
      <c r="M35" s="2"/>
      <c r="N35" s="18">
        <v>1</v>
      </c>
      <c r="O35" s="12"/>
      <c r="P35" s="2"/>
      <c r="Q35" s="2"/>
      <c r="R35" s="2"/>
      <c r="S35" s="2"/>
      <c r="T35" s="12"/>
      <c r="U35" s="2"/>
      <c r="V35" s="2"/>
      <c r="W35" s="13"/>
      <c r="Z35" s="12"/>
      <c r="AA35" s="2"/>
      <c r="AB35" s="2"/>
      <c r="AC35" s="18"/>
      <c r="AD35" s="12"/>
      <c r="AE35" s="2"/>
      <c r="AF35" s="13"/>
      <c r="AG35" s="18"/>
      <c r="AH35" s="18"/>
      <c r="AI35" s="12"/>
      <c r="AJ35" s="13"/>
      <c r="AK35" s="18"/>
      <c r="AL35" s="18"/>
      <c r="AM35" s="18"/>
      <c r="AN35" s="23"/>
      <c r="AO35" s="24"/>
      <c r="AP35" s="24"/>
      <c r="AQ35" s="24"/>
      <c r="AR35" s="24"/>
    </row>
    <row r="36" spans="1:44">
      <c r="A36" s="39">
        <v>33</v>
      </c>
      <c r="B36" s="63">
        <v>107</v>
      </c>
      <c r="C36" s="2">
        <v>34</v>
      </c>
      <c r="D36" s="13">
        <v>27</v>
      </c>
      <c r="E36" s="12">
        <v>2</v>
      </c>
      <c r="F36" s="2">
        <v>2</v>
      </c>
      <c r="G36" s="2">
        <v>2</v>
      </c>
      <c r="H36" s="2">
        <v>2</v>
      </c>
      <c r="I36" s="13">
        <v>2</v>
      </c>
      <c r="J36" s="2"/>
      <c r="K36" s="2">
        <v>1</v>
      </c>
      <c r="L36" s="2">
        <v>1</v>
      </c>
      <c r="M36" s="2"/>
      <c r="N36" s="18">
        <v>2</v>
      </c>
      <c r="O36" s="12">
        <v>1</v>
      </c>
      <c r="P36" s="2">
        <v>1</v>
      </c>
      <c r="Q36" s="2">
        <v>1</v>
      </c>
      <c r="R36" s="2">
        <v>1</v>
      </c>
      <c r="S36" s="2">
        <v>1</v>
      </c>
      <c r="T36" s="12"/>
      <c r="U36" s="2">
        <v>1</v>
      </c>
      <c r="V36" s="2"/>
      <c r="W36" s="13"/>
      <c r="X36" s="18">
        <v>1</v>
      </c>
      <c r="Z36" s="12"/>
      <c r="AA36" s="2"/>
      <c r="AB36" s="2"/>
      <c r="AC36" s="18"/>
      <c r="AD36" s="12"/>
      <c r="AE36" s="2"/>
      <c r="AF36" s="13"/>
      <c r="AG36" s="18"/>
      <c r="AH36" s="18"/>
      <c r="AI36" s="12"/>
      <c r="AJ36" s="13"/>
      <c r="AK36" s="18"/>
      <c r="AL36" s="18"/>
      <c r="AM36" s="18"/>
      <c r="AN36" s="23"/>
      <c r="AO36" s="24"/>
      <c r="AP36" s="24"/>
      <c r="AQ36" s="24"/>
      <c r="AR36" s="24"/>
    </row>
    <row r="37" spans="1:44">
      <c r="A37" s="39">
        <v>34</v>
      </c>
      <c r="B37" s="12">
        <v>48</v>
      </c>
      <c r="C37" s="2">
        <v>24</v>
      </c>
      <c r="D37" s="13">
        <v>23</v>
      </c>
      <c r="E37" s="12">
        <v>1</v>
      </c>
      <c r="F37" s="2">
        <v>1</v>
      </c>
      <c r="G37" s="2">
        <v>1</v>
      </c>
      <c r="H37" s="2">
        <v>1</v>
      </c>
      <c r="I37" s="13">
        <v>1</v>
      </c>
      <c r="J37" s="2"/>
      <c r="K37" s="2">
        <v>1</v>
      </c>
      <c r="L37" s="2"/>
      <c r="M37" s="2"/>
      <c r="N37" s="18">
        <v>1</v>
      </c>
      <c r="O37" s="12"/>
      <c r="P37" s="2"/>
      <c r="Q37" s="2"/>
      <c r="R37" s="2"/>
      <c r="S37" s="2"/>
      <c r="T37" s="12"/>
      <c r="U37" s="2"/>
      <c r="V37" s="2"/>
      <c r="W37" s="13"/>
      <c r="Z37" s="12">
        <v>1</v>
      </c>
      <c r="AA37" s="2">
        <v>1</v>
      </c>
      <c r="AB37" s="2">
        <v>1</v>
      </c>
      <c r="AC37" s="18">
        <v>1</v>
      </c>
      <c r="AD37" s="12"/>
      <c r="AE37" s="2"/>
      <c r="AF37" s="13"/>
      <c r="AG37" s="18">
        <v>1</v>
      </c>
      <c r="AH37" s="18"/>
      <c r="AI37" s="12"/>
      <c r="AJ37" s="13"/>
      <c r="AK37" s="18"/>
      <c r="AL37" s="18"/>
      <c r="AM37" s="18"/>
      <c r="AN37" s="23" t="s">
        <v>160</v>
      </c>
      <c r="AO37" s="24"/>
      <c r="AP37" s="24"/>
      <c r="AQ37" s="24"/>
      <c r="AR37" s="24"/>
    </row>
    <row r="38" spans="1:44">
      <c r="A38" s="39">
        <v>35</v>
      </c>
      <c r="B38" s="12">
        <v>51</v>
      </c>
      <c r="C38" s="2">
        <v>26</v>
      </c>
      <c r="D38" s="13">
        <v>24</v>
      </c>
      <c r="E38" s="12">
        <v>1</v>
      </c>
      <c r="F38" s="2">
        <v>1</v>
      </c>
      <c r="G38" s="2">
        <v>1</v>
      </c>
      <c r="H38" s="2">
        <v>1</v>
      </c>
      <c r="I38" s="13">
        <v>1</v>
      </c>
      <c r="J38" s="2"/>
      <c r="K38" s="2"/>
      <c r="L38" s="2">
        <v>1</v>
      </c>
      <c r="M38" s="2"/>
      <c r="N38" s="18">
        <v>1</v>
      </c>
      <c r="O38" s="12"/>
      <c r="P38" s="2"/>
      <c r="Q38" s="2">
        <v>1</v>
      </c>
      <c r="R38" s="2">
        <v>1</v>
      </c>
      <c r="S38" s="2">
        <v>1</v>
      </c>
      <c r="T38" s="12"/>
      <c r="U38" s="2"/>
      <c r="V38" s="2">
        <v>1</v>
      </c>
      <c r="W38" s="13"/>
      <c r="X38" s="18">
        <v>1</v>
      </c>
      <c r="Z38" s="12"/>
      <c r="AA38" s="2"/>
      <c r="AB38" s="2"/>
      <c r="AC38" s="18"/>
      <c r="AD38" s="12">
        <v>4</v>
      </c>
      <c r="AE38" s="2"/>
      <c r="AF38" s="13"/>
      <c r="AG38" s="18"/>
      <c r="AH38" s="18"/>
      <c r="AI38" s="12"/>
      <c r="AJ38" s="13"/>
      <c r="AK38" s="18"/>
      <c r="AL38" s="18"/>
      <c r="AM38" s="18"/>
      <c r="AN38" s="23"/>
      <c r="AO38" s="24"/>
      <c r="AP38" s="24"/>
      <c r="AQ38" s="24"/>
      <c r="AR38" s="24"/>
    </row>
    <row r="39" spans="1:44">
      <c r="A39" s="39">
        <v>36</v>
      </c>
      <c r="B39" s="12" t="s">
        <v>50</v>
      </c>
      <c r="C39" s="2" t="s">
        <v>50</v>
      </c>
      <c r="D39" s="13" t="s">
        <v>50</v>
      </c>
      <c r="E39" s="12">
        <v>1</v>
      </c>
      <c r="F39" s="2">
        <v>1</v>
      </c>
      <c r="G39" s="2">
        <v>1</v>
      </c>
      <c r="H39" s="2">
        <v>1</v>
      </c>
      <c r="I39" s="13">
        <v>1</v>
      </c>
      <c r="J39" s="2"/>
      <c r="K39" s="2">
        <v>1</v>
      </c>
      <c r="L39" s="2"/>
      <c r="M39" s="2"/>
      <c r="N39" s="18">
        <v>1</v>
      </c>
      <c r="O39" s="12"/>
      <c r="P39" s="2"/>
      <c r="Q39" s="2"/>
      <c r="R39" s="2"/>
      <c r="S39" s="2"/>
      <c r="T39" s="12"/>
      <c r="U39" s="2"/>
      <c r="V39" s="2"/>
      <c r="W39" s="13"/>
      <c r="Z39" s="12"/>
      <c r="AA39" s="2"/>
      <c r="AB39" s="2"/>
      <c r="AC39" s="18"/>
      <c r="AD39" s="12">
        <v>2</v>
      </c>
      <c r="AE39" s="2"/>
      <c r="AF39" s="13"/>
      <c r="AG39" s="18"/>
      <c r="AH39" s="18"/>
      <c r="AI39" s="12"/>
      <c r="AJ39" s="13"/>
      <c r="AK39" s="18"/>
      <c r="AL39" s="18"/>
      <c r="AM39" s="18"/>
      <c r="AN39" s="99"/>
      <c r="AO39" s="100"/>
      <c r="AP39" s="100"/>
      <c r="AQ39" s="100"/>
      <c r="AR39" s="100"/>
    </row>
    <row r="40" spans="1:44" ht="15.75" thickBot="1">
      <c r="A40" s="39">
        <v>37</v>
      </c>
      <c r="B40" s="12"/>
      <c r="C40" s="2"/>
      <c r="D40" s="13"/>
      <c r="E40" s="28"/>
      <c r="F40" s="25"/>
      <c r="G40" s="25"/>
      <c r="H40" s="25"/>
      <c r="I40" s="26"/>
      <c r="J40" s="27"/>
      <c r="K40" s="27"/>
      <c r="L40" s="27"/>
      <c r="M40" s="27"/>
      <c r="O40" s="12"/>
      <c r="P40" s="2"/>
      <c r="Q40" s="17"/>
      <c r="R40" s="17"/>
      <c r="S40" s="17"/>
      <c r="T40" s="28"/>
      <c r="U40" s="27"/>
      <c r="V40" s="27"/>
      <c r="W40" s="29"/>
      <c r="Z40" s="12"/>
      <c r="AA40" s="2"/>
      <c r="AB40" s="2"/>
      <c r="AC40" s="18"/>
      <c r="AD40" s="12"/>
      <c r="AE40" s="2"/>
      <c r="AF40" s="13"/>
      <c r="AG40" s="18"/>
      <c r="AH40" s="18"/>
      <c r="AI40" s="12"/>
      <c r="AJ40" s="13"/>
      <c r="AK40" s="30"/>
      <c r="AL40" s="30"/>
      <c r="AM40" s="30"/>
      <c r="AN40" s="99"/>
      <c r="AO40" s="100"/>
      <c r="AP40" s="100"/>
      <c r="AQ40" s="100"/>
      <c r="AR40" s="100"/>
    </row>
    <row r="41" spans="1:44" ht="15.75" thickBot="1">
      <c r="A41" s="4" t="s">
        <v>53</v>
      </c>
      <c r="B41" s="5"/>
      <c r="C41" s="7"/>
      <c r="D41" s="7"/>
      <c r="E41" s="7"/>
      <c r="F41" s="7"/>
      <c r="G41" s="7"/>
      <c r="H41" s="7"/>
      <c r="I41" s="7"/>
      <c r="J41" s="7">
        <f t="shared" ref="J41:M41" si="0">SUM(J4:J40)</f>
        <v>12</v>
      </c>
      <c r="K41" s="7">
        <f t="shared" si="0"/>
        <v>16</v>
      </c>
      <c r="L41" s="7">
        <f t="shared" si="0"/>
        <v>24</v>
      </c>
      <c r="M41" s="7">
        <f t="shared" si="0"/>
        <v>2</v>
      </c>
      <c r="N41" s="4">
        <f>SUM(N4:N40)</f>
        <v>54</v>
      </c>
      <c r="O41" s="7"/>
      <c r="P41" s="7"/>
      <c r="Q41" s="7"/>
      <c r="R41" s="7"/>
      <c r="S41" s="7"/>
      <c r="T41" s="7">
        <f t="shared" ref="T41:W41" si="1">SUM(T4:T40)</f>
        <v>1</v>
      </c>
      <c r="U41" s="7">
        <f t="shared" si="1"/>
        <v>5</v>
      </c>
      <c r="V41" s="7">
        <f t="shared" si="1"/>
        <v>8</v>
      </c>
      <c r="W41" s="7">
        <f t="shared" si="1"/>
        <v>0</v>
      </c>
      <c r="X41" s="4">
        <f>SUM(X4:X40)</f>
        <v>14</v>
      </c>
      <c r="Y41" s="4">
        <f>SUM(Y4:Y40)</f>
        <v>3</v>
      </c>
      <c r="Z41" s="7"/>
      <c r="AA41" s="7"/>
      <c r="AB41" s="7"/>
      <c r="AC41" s="7">
        <f t="shared" ref="AC41:AL41" si="2">SUM(AC4:AC40)</f>
        <v>1</v>
      </c>
      <c r="AD41" s="7">
        <f t="shared" si="2"/>
        <v>24</v>
      </c>
      <c r="AE41" s="7">
        <f t="shared" si="2"/>
        <v>2</v>
      </c>
      <c r="AF41" s="7">
        <f t="shared" si="2"/>
        <v>2</v>
      </c>
      <c r="AG41" s="7">
        <f t="shared" si="2"/>
        <v>3</v>
      </c>
      <c r="AH41" s="7">
        <f t="shared" si="2"/>
        <v>2</v>
      </c>
      <c r="AI41" s="7">
        <f t="shared" si="2"/>
        <v>0</v>
      </c>
      <c r="AJ41" s="7">
        <f t="shared" si="2"/>
        <v>2</v>
      </c>
      <c r="AK41" s="7">
        <f t="shared" si="2"/>
        <v>0</v>
      </c>
      <c r="AL41" s="7">
        <f t="shared" si="2"/>
        <v>0</v>
      </c>
      <c r="AM41" s="7"/>
      <c r="AN41" s="24"/>
    </row>
    <row r="42" spans="1:44" ht="15.75" thickBot="1">
      <c r="AN42" s="24"/>
    </row>
    <row r="43" spans="1:44" ht="15.75" thickBot="1">
      <c r="A43" s="4" t="s">
        <v>54</v>
      </c>
      <c r="B43" s="7"/>
      <c r="C43" s="7"/>
      <c r="D43" s="7"/>
      <c r="E43" s="11"/>
      <c r="F43" s="11"/>
      <c r="G43" s="11"/>
      <c r="H43" s="11"/>
      <c r="I43" s="7"/>
      <c r="J43" s="7">
        <v>3</v>
      </c>
      <c r="K43" s="7">
        <v>12</v>
      </c>
      <c r="L43" s="11">
        <v>13</v>
      </c>
      <c r="M43" s="7">
        <v>2</v>
      </c>
      <c r="N43" s="31">
        <v>30</v>
      </c>
      <c r="O43" s="7"/>
      <c r="P43" s="11"/>
      <c r="Q43" s="7"/>
      <c r="R43" s="11"/>
      <c r="S43" s="7"/>
      <c r="T43" s="7">
        <v>1</v>
      </c>
      <c r="U43" s="7">
        <v>2</v>
      </c>
      <c r="V43" s="7">
        <v>3</v>
      </c>
      <c r="W43" s="7">
        <v>1</v>
      </c>
      <c r="X43" s="4">
        <v>7</v>
      </c>
      <c r="Y43" s="7">
        <v>3</v>
      </c>
      <c r="Z43" s="7"/>
      <c r="AA43" s="7"/>
      <c r="AB43" s="7"/>
      <c r="AC43" s="7">
        <v>2</v>
      </c>
      <c r="AD43" s="7">
        <v>12</v>
      </c>
      <c r="AE43" s="7">
        <v>1</v>
      </c>
      <c r="AF43" s="7">
        <v>1</v>
      </c>
      <c r="AG43" s="7">
        <v>2</v>
      </c>
      <c r="AH43" s="7">
        <v>1</v>
      </c>
      <c r="AI43" s="7">
        <v>3</v>
      </c>
      <c r="AJ43" s="7">
        <v>1</v>
      </c>
      <c r="AK43" s="7">
        <v>1</v>
      </c>
      <c r="AL43" s="7">
        <v>1</v>
      </c>
      <c r="AM43" s="6"/>
      <c r="AN43" s="24" t="s">
        <v>161</v>
      </c>
    </row>
    <row r="44" spans="1:44">
      <c r="N44" s="19"/>
      <c r="X44" s="19"/>
      <c r="AN44" s="24" t="s">
        <v>162</v>
      </c>
    </row>
    <row r="45" spans="1:44" ht="15.75" thickBot="1">
      <c r="J45" s="39" t="s">
        <v>58</v>
      </c>
      <c r="K45" s="39" t="s">
        <v>19</v>
      </c>
      <c r="L45" s="39" t="s">
        <v>20</v>
      </c>
      <c r="M45" s="39" t="s">
        <v>21</v>
      </c>
      <c r="N45" s="18" t="s">
        <v>59</v>
      </c>
      <c r="T45" s="39" t="s">
        <v>18</v>
      </c>
      <c r="U45" s="39" t="s">
        <v>19</v>
      </c>
      <c r="V45" s="39" t="s">
        <v>20</v>
      </c>
      <c r="W45" s="39" t="s">
        <v>21</v>
      </c>
      <c r="X45" s="18" t="s">
        <v>60</v>
      </c>
      <c r="AC45" s="39" t="s">
        <v>61</v>
      </c>
      <c r="AD45" s="39" t="s">
        <v>25</v>
      </c>
      <c r="AE45" s="39" t="s">
        <v>26</v>
      </c>
      <c r="AF45" s="39" t="s">
        <v>27</v>
      </c>
      <c r="AG45" s="39" t="s">
        <v>28</v>
      </c>
      <c r="AH45" s="39" t="s">
        <v>29</v>
      </c>
      <c r="AI45" s="39" t="s">
        <v>62</v>
      </c>
      <c r="AJ45" s="39" t="s">
        <v>31</v>
      </c>
      <c r="AK45" s="39" t="s">
        <v>32</v>
      </c>
      <c r="AL45" s="39" t="s">
        <v>33</v>
      </c>
      <c r="AM45" s="39" t="s">
        <v>34</v>
      </c>
      <c r="AN45" s="24"/>
    </row>
    <row r="46" spans="1:44" ht="15.75" thickBot="1">
      <c r="A46" s="4" t="s">
        <v>63</v>
      </c>
      <c r="B46" s="7"/>
      <c r="C46" s="7"/>
      <c r="D46" s="7"/>
      <c r="E46" s="7"/>
      <c r="F46" s="7"/>
      <c r="G46" s="7"/>
      <c r="H46" s="7"/>
      <c r="I46" s="7"/>
      <c r="J46" s="7">
        <f>J41+J43</f>
        <v>15</v>
      </c>
      <c r="K46" s="7">
        <f t="shared" ref="K46:AL46" si="3">K41+K43</f>
        <v>28</v>
      </c>
      <c r="L46" s="7">
        <f t="shared" si="3"/>
        <v>37</v>
      </c>
      <c r="M46" s="7">
        <f t="shared" si="3"/>
        <v>4</v>
      </c>
      <c r="N46" s="4">
        <f t="shared" si="3"/>
        <v>84</v>
      </c>
      <c r="O46" s="7"/>
      <c r="P46" s="7"/>
      <c r="Q46" s="7"/>
      <c r="R46" s="7"/>
      <c r="S46" s="7"/>
      <c r="T46" s="7">
        <f t="shared" si="3"/>
        <v>2</v>
      </c>
      <c r="U46" s="7">
        <f t="shared" si="3"/>
        <v>7</v>
      </c>
      <c r="V46" s="7">
        <f t="shared" si="3"/>
        <v>11</v>
      </c>
      <c r="W46" s="7">
        <f t="shared" si="3"/>
        <v>1</v>
      </c>
      <c r="X46" s="4">
        <f t="shared" si="3"/>
        <v>21</v>
      </c>
      <c r="Y46" s="4">
        <f t="shared" si="3"/>
        <v>6</v>
      </c>
      <c r="Z46" s="7"/>
      <c r="AA46" s="7"/>
      <c r="AB46" s="7"/>
      <c r="AC46" s="7">
        <f t="shared" si="3"/>
        <v>3</v>
      </c>
      <c r="AD46" s="7">
        <f t="shared" si="3"/>
        <v>36</v>
      </c>
      <c r="AE46" s="7">
        <f t="shared" si="3"/>
        <v>3</v>
      </c>
      <c r="AF46" s="7">
        <f t="shared" si="3"/>
        <v>3</v>
      </c>
      <c r="AG46" s="7">
        <f t="shared" si="3"/>
        <v>5</v>
      </c>
      <c r="AH46" s="7">
        <f t="shared" si="3"/>
        <v>3</v>
      </c>
      <c r="AI46" s="7">
        <f t="shared" si="3"/>
        <v>3</v>
      </c>
      <c r="AJ46" s="7">
        <f t="shared" si="3"/>
        <v>3</v>
      </c>
      <c r="AK46" s="7">
        <f t="shared" si="3"/>
        <v>1</v>
      </c>
      <c r="AL46" s="7">
        <f t="shared" si="3"/>
        <v>1</v>
      </c>
      <c r="AM46" s="6"/>
      <c r="AN46" s="24">
        <f>SUM(N46+X46+Y46+AC46+AD46+AE46+AF46+AG46+AH46+AI46+AJ46+AK46+AL46)</f>
        <v>172</v>
      </c>
    </row>
    <row r="47" spans="1:44">
      <c r="N47" s="39"/>
      <c r="X47" s="39"/>
    </row>
    <row r="48" spans="1:44" ht="15.75" thickBot="1">
      <c r="N48" s="39"/>
      <c r="X48" s="39"/>
    </row>
    <row r="49" spans="1:25">
      <c r="A49" s="38" t="s">
        <v>16</v>
      </c>
      <c r="B49" s="98" t="s">
        <v>65</v>
      </c>
      <c r="C49" s="98"/>
      <c r="D49" s="98"/>
      <c r="E49" s="98"/>
      <c r="F49" s="98"/>
      <c r="G49" s="98"/>
      <c r="H49" s="98"/>
      <c r="I49" s="38" t="s">
        <v>18</v>
      </c>
      <c r="J49" s="40" t="s">
        <v>66</v>
      </c>
      <c r="K49" s="40"/>
      <c r="N49" s="38" t="s">
        <v>23</v>
      </c>
      <c r="O49" s="40" t="s">
        <v>67</v>
      </c>
      <c r="P49" s="40"/>
      <c r="Q49" s="40"/>
      <c r="X49" s="43" t="s">
        <v>116</v>
      </c>
      <c r="Y49" s="47">
        <f>N46+X46+Y46</f>
        <v>111</v>
      </c>
    </row>
    <row r="50" spans="1:25">
      <c r="A50" s="38" t="s">
        <v>13</v>
      </c>
      <c r="B50" s="98" t="s">
        <v>69</v>
      </c>
      <c r="C50" s="98"/>
      <c r="D50" s="98"/>
      <c r="E50" s="98"/>
      <c r="F50" s="98"/>
      <c r="G50" s="98"/>
      <c r="H50" s="98"/>
      <c r="I50" s="38" t="s">
        <v>19</v>
      </c>
      <c r="J50" s="40" t="s">
        <v>70</v>
      </c>
      <c r="K50" s="40"/>
      <c r="N50" s="38" t="s">
        <v>24</v>
      </c>
      <c r="O50" s="40" t="s">
        <v>71</v>
      </c>
      <c r="P50" s="40"/>
      <c r="Q50" s="40"/>
      <c r="X50" s="44" t="s">
        <v>68</v>
      </c>
      <c r="Y50" s="48">
        <f>AD46+AE46+AF46+AG46+AH46+AI46+AJ46</f>
        <v>56</v>
      </c>
    </row>
    <row r="51" spans="1:25" ht="15.75" thickBot="1">
      <c r="I51" s="38" t="s">
        <v>20</v>
      </c>
      <c r="J51" s="40" t="s">
        <v>73</v>
      </c>
      <c r="K51" s="40"/>
      <c r="N51" s="38" t="s">
        <v>17</v>
      </c>
      <c r="O51" s="40" t="s">
        <v>74</v>
      </c>
      <c r="P51" s="40"/>
      <c r="Q51" s="40"/>
      <c r="X51" s="45" t="s">
        <v>72</v>
      </c>
      <c r="Y51" s="49">
        <f>AN46</f>
        <v>172</v>
      </c>
    </row>
    <row r="52" spans="1:25">
      <c r="I52" s="38" t="s">
        <v>21</v>
      </c>
      <c r="J52" s="40" t="s">
        <v>75</v>
      </c>
      <c r="K52" s="40"/>
      <c r="N52" s="39"/>
      <c r="X52" s="39"/>
    </row>
    <row r="53" spans="1:25">
      <c r="N53" s="39"/>
      <c r="X53" s="39"/>
    </row>
    <row r="54" spans="1:25">
      <c r="N54" s="39"/>
      <c r="X54" s="39"/>
    </row>
    <row r="55" spans="1:25">
      <c r="N55" s="39"/>
      <c r="X55" s="39"/>
    </row>
    <row r="56" spans="1:25">
      <c r="N56" s="39"/>
      <c r="X56" s="39"/>
    </row>
    <row r="57" spans="1:25">
      <c r="N57" s="39"/>
      <c r="X57" s="39"/>
    </row>
    <row r="58" spans="1:25">
      <c r="N58" s="39"/>
      <c r="X58" s="39"/>
    </row>
    <row r="59" spans="1:25">
      <c r="N59" s="39"/>
      <c r="X59" s="39"/>
    </row>
    <row r="60" spans="1:25">
      <c r="N60" s="39"/>
      <c r="X60" s="39"/>
    </row>
    <row r="61" spans="1:25">
      <c r="N61" s="39"/>
      <c r="X61" s="39"/>
    </row>
    <row r="62" spans="1:25">
      <c r="N62" s="39"/>
      <c r="X62" s="39"/>
    </row>
    <row r="63" spans="1:25">
      <c r="N63" s="39"/>
      <c r="X63" s="39"/>
    </row>
    <row r="64" spans="1:25">
      <c r="N64" s="39"/>
      <c r="X64" s="39"/>
    </row>
    <row r="65" spans="14:24">
      <c r="N65" s="39"/>
      <c r="X65" s="39"/>
    </row>
    <row r="66" spans="14:24">
      <c r="N66" s="39"/>
      <c r="X66" s="39"/>
    </row>
    <row r="67" spans="14:24">
      <c r="N67" s="39"/>
      <c r="X67" s="39"/>
    </row>
    <row r="68" spans="14:24">
      <c r="N68" s="39"/>
      <c r="X68" s="39"/>
    </row>
    <row r="69" spans="14:24">
      <c r="N69" s="39"/>
      <c r="X69" s="39"/>
    </row>
    <row r="70" spans="14:24">
      <c r="N70" s="39"/>
      <c r="X70" s="39"/>
    </row>
    <row r="71" spans="14:24">
      <c r="N71" s="39"/>
      <c r="X71" s="39"/>
    </row>
    <row r="72" spans="14:24">
      <c r="N72" s="39"/>
      <c r="X72" s="39"/>
    </row>
    <row r="73" spans="14:24">
      <c r="N73" s="39"/>
      <c r="X73" s="39"/>
    </row>
    <row r="74" spans="14:24">
      <c r="N74" s="39"/>
      <c r="X74" s="39"/>
    </row>
    <row r="75" spans="14:24">
      <c r="N75" s="39"/>
      <c r="X75" s="39"/>
    </row>
    <row r="76" spans="14:24">
      <c r="N76" s="39"/>
      <c r="X76" s="39"/>
    </row>
    <row r="77" spans="14:24">
      <c r="N77" s="39"/>
      <c r="X77" s="39"/>
    </row>
    <row r="78" spans="14:24">
      <c r="N78" s="39"/>
      <c r="X78" s="39"/>
    </row>
    <row r="79" spans="14:24">
      <c r="N79" s="39"/>
      <c r="X79" s="39"/>
    </row>
    <row r="80" spans="14:24">
      <c r="N80" s="39"/>
      <c r="X80" s="39"/>
    </row>
    <row r="81" spans="14:24">
      <c r="N81" s="39"/>
      <c r="X81" s="39"/>
    </row>
    <row r="82" spans="14:24">
      <c r="N82" s="39"/>
      <c r="X82" s="39"/>
    </row>
    <row r="83" spans="14:24">
      <c r="N83" s="39"/>
      <c r="X83" s="39"/>
    </row>
    <row r="84" spans="14:24">
      <c r="N84" s="39"/>
      <c r="X84" s="39"/>
    </row>
    <row r="85" spans="14:24">
      <c r="N85" s="39"/>
      <c r="X85" s="39"/>
    </row>
    <row r="86" spans="14:24">
      <c r="N86" s="39"/>
      <c r="X86" s="39"/>
    </row>
    <row r="87" spans="14:24">
      <c r="N87" s="39"/>
      <c r="X87" s="39"/>
    </row>
    <row r="88" spans="14:24">
      <c r="N88" s="39"/>
      <c r="X88" s="39"/>
    </row>
    <row r="89" spans="14:24">
      <c r="N89" s="39"/>
      <c r="X89" s="39"/>
    </row>
    <row r="90" spans="14:24">
      <c r="N90" s="39"/>
      <c r="X90" s="39"/>
    </row>
    <row r="91" spans="14:24">
      <c r="N91" s="39"/>
      <c r="X91" s="39"/>
    </row>
    <row r="92" spans="14:24">
      <c r="N92" s="39"/>
      <c r="X92" s="39"/>
    </row>
    <row r="93" spans="14:24">
      <c r="N93" s="39"/>
      <c r="X93" s="39"/>
    </row>
    <row r="94" spans="14:24">
      <c r="N94" s="39"/>
      <c r="X94" s="39"/>
    </row>
    <row r="95" spans="14:24">
      <c r="N95" s="39"/>
      <c r="X95" s="39"/>
    </row>
    <row r="96" spans="14:24">
      <c r="N96" s="39"/>
      <c r="X96" s="39"/>
    </row>
    <row r="97" spans="14:24">
      <c r="N97" s="39"/>
      <c r="X97" s="39"/>
    </row>
    <row r="98" spans="14:24">
      <c r="N98" s="39"/>
      <c r="X98" s="39"/>
    </row>
    <row r="99" spans="14:24">
      <c r="N99" s="39"/>
      <c r="X99" s="39"/>
    </row>
    <row r="100" spans="14:24">
      <c r="N100" s="39"/>
      <c r="X100" s="39"/>
    </row>
    <row r="101" spans="14:24">
      <c r="N101" s="39"/>
      <c r="X101" s="39"/>
    </row>
    <row r="102" spans="14:24">
      <c r="N102" s="39"/>
      <c r="X102" s="39"/>
    </row>
    <row r="103" spans="14:24">
      <c r="N103" s="39"/>
      <c r="X103" s="39"/>
    </row>
    <row r="104" spans="14:24">
      <c r="N104" s="39"/>
      <c r="X104" s="39"/>
    </row>
    <row r="105" spans="14:24">
      <c r="N105" s="39"/>
      <c r="X105" s="39"/>
    </row>
    <row r="106" spans="14:24">
      <c r="N106" s="39"/>
      <c r="X106" s="39"/>
    </row>
    <row r="107" spans="14:24">
      <c r="N107" s="39"/>
      <c r="X107" s="39"/>
    </row>
    <row r="108" spans="14:24">
      <c r="N108" s="39"/>
      <c r="X108" s="39"/>
    </row>
    <row r="109" spans="14:24">
      <c r="N109" s="39"/>
      <c r="X109" s="39"/>
    </row>
    <row r="110" spans="14:24">
      <c r="N110" s="39"/>
      <c r="X110" s="39"/>
    </row>
    <row r="111" spans="14:24">
      <c r="N111" s="39"/>
      <c r="X111" s="39"/>
    </row>
    <row r="112" spans="14:24"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  <row r="118" spans="14:24">
      <c r="N118" s="39"/>
      <c r="X118" s="39"/>
    </row>
    <row r="119" spans="14:24">
      <c r="N119" s="39"/>
      <c r="X119" s="39"/>
    </row>
    <row r="120" spans="14:24">
      <c r="N120" s="39"/>
      <c r="X120" s="39"/>
    </row>
    <row r="121" spans="14:24">
      <c r="N121" s="39"/>
      <c r="X121" s="39"/>
    </row>
    <row r="122" spans="14:24">
      <c r="N122" s="39"/>
      <c r="X122" s="39"/>
    </row>
    <row r="123" spans="14:24">
      <c r="N123" s="39"/>
      <c r="X123" s="39"/>
    </row>
    <row r="124" spans="14:24">
      <c r="N124" s="39"/>
      <c r="X124" s="39"/>
    </row>
    <row r="125" spans="14:24">
      <c r="N125" s="39"/>
      <c r="X125" s="39"/>
    </row>
    <row r="126" spans="14:24">
      <c r="N126" s="39"/>
      <c r="X126" s="39"/>
    </row>
    <row r="127" spans="14:24">
      <c r="N127" s="39"/>
      <c r="X127" s="39"/>
    </row>
    <row r="128" spans="14:24">
      <c r="N128" s="39"/>
      <c r="X128" s="39"/>
    </row>
    <row r="129" spans="14:24">
      <c r="N129" s="39"/>
      <c r="X129" s="39"/>
    </row>
    <row r="130" spans="14:24">
      <c r="N130" s="39"/>
      <c r="X130" s="39"/>
    </row>
    <row r="131" spans="14:24">
      <c r="N131" s="39"/>
      <c r="X131" s="39"/>
    </row>
    <row r="132" spans="14:24">
      <c r="N132" s="39"/>
      <c r="X132" s="39"/>
    </row>
    <row r="133" spans="14:24">
      <c r="N133" s="39"/>
      <c r="X133" s="39"/>
    </row>
    <row r="134" spans="14:24">
      <c r="N134" s="39"/>
      <c r="X134" s="39"/>
    </row>
    <row r="135" spans="14:24">
      <c r="N135" s="39"/>
      <c r="X135" s="39"/>
    </row>
    <row r="136" spans="14:24">
      <c r="N136" s="39"/>
      <c r="X136" s="39"/>
    </row>
    <row r="137" spans="14:24">
      <c r="N137" s="39"/>
      <c r="X137" s="39"/>
    </row>
    <row r="138" spans="14:24">
      <c r="N138" s="39"/>
      <c r="X138" s="39"/>
    </row>
    <row r="139" spans="14:24">
      <c r="N139" s="39"/>
      <c r="X139" s="39"/>
    </row>
    <row r="140" spans="14:24">
      <c r="N140" s="39"/>
      <c r="X140" s="39"/>
    </row>
    <row r="141" spans="14:24">
      <c r="N141" s="39"/>
      <c r="X141" s="39"/>
    </row>
    <row r="142" spans="14:24">
      <c r="N142" s="39"/>
      <c r="X142" s="39"/>
    </row>
    <row r="143" spans="14:24">
      <c r="N143" s="39"/>
      <c r="X143" s="39"/>
    </row>
    <row r="144" spans="14:24">
      <c r="N144" s="39"/>
      <c r="X144" s="39"/>
    </row>
    <row r="145" spans="14:24">
      <c r="N145" s="39"/>
      <c r="X145" s="39"/>
    </row>
    <row r="146" spans="14:24">
      <c r="N146" s="39"/>
      <c r="X146" s="39"/>
    </row>
    <row r="147" spans="14:24">
      <c r="N147" s="39"/>
      <c r="X147" s="39"/>
    </row>
    <row r="148" spans="14:24">
      <c r="N148" s="39"/>
      <c r="X148" s="39"/>
    </row>
    <row r="149" spans="14:24">
      <c r="N149" s="39"/>
      <c r="X149" s="39"/>
    </row>
  </sheetData>
  <mergeCells count="40">
    <mergeCell ref="AN39:AR39"/>
    <mergeCell ref="AN40:AR40"/>
    <mergeCell ref="B49:H49"/>
    <mergeCell ref="B50:H50"/>
    <mergeCell ref="AN27:AR27"/>
    <mergeCell ref="AN28:AR28"/>
    <mergeCell ref="AN29:AR29"/>
    <mergeCell ref="AN30:AR30"/>
    <mergeCell ref="AN31:AR31"/>
    <mergeCell ref="AN32:AR32"/>
    <mergeCell ref="AN26:AR26"/>
    <mergeCell ref="AN15:AR15"/>
    <mergeCell ref="AN16:AR16"/>
    <mergeCell ref="AN17:AR17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D2:AF2"/>
    <mergeCell ref="A1:D1"/>
    <mergeCell ref="B2:D2"/>
    <mergeCell ref="E2:N2"/>
    <mergeCell ref="O2:X2"/>
    <mergeCell ref="Z2:A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R166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2" width="3.85546875" style="39" customWidth="1"/>
    <col min="3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3" width="6.7109375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22.85546875" style="39" customWidth="1"/>
    <col min="41" max="16384" width="11.42578125" style="39"/>
  </cols>
  <sheetData>
    <row r="1" spans="1:44" ht="15.75" thickBot="1">
      <c r="A1" s="104" t="s">
        <v>168</v>
      </c>
      <c r="B1" s="104"/>
      <c r="C1" s="104"/>
      <c r="D1" s="104"/>
      <c r="J1" s="39"/>
      <c r="K1" s="39"/>
      <c r="L1" s="39"/>
      <c r="M1" s="39"/>
      <c r="N1" s="2"/>
      <c r="X1" s="2"/>
    </row>
    <row r="2" spans="1:44" ht="15.75" thickBot="1">
      <c r="A2" s="5" t="s">
        <v>164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39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I2" s="101" t="s">
        <v>8</v>
      </c>
      <c r="AJ2" s="102"/>
      <c r="AK2" s="2"/>
      <c r="AL2" s="2"/>
      <c r="AM2" s="2"/>
      <c r="AN2" s="8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5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35</v>
      </c>
    </row>
    <row r="4" spans="1:44">
      <c r="A4" s="39">
        <v>1</v>
      </c>
      <c r="B4" s="12">
        <v>60</v>
      </c>
      <c r="C4" s="2">
        <v>25</v>
      </c>
      <c r="D4" s="13">
        <v>25</v>
      </c>
      <c r="E4" s="14">
        <v>1</v>
      </c>
      <c r="F4" s="15">
        <v>1</v>
      </c>
      <c r="G4" s="15">
        <v>1</v>
      </c>
      <c r="H4" s="15">
        <v>1</v>
      </c>
      <c r="I4" s="16">
        <v>1</v>
      </c>
      <c r="J4" s="17"/>
      <c r="K4" s="17"/>
      <c r="L4" s="17">
        <v>1</v>
      </c>
      <c r="M4" s="17"/>
      <c r="N4" s="18">
        <v>1</v>
      </c>
      <c r="O4" s="12"/>
      <c r="P4" s="2"/>
      <c r="Q4" s="2"/>
      <c r="R4" s="2"/>
      <c r="S4" s="2"/>
      <c r="T4" s="12"/>
      <c r="U4" s="2"/>
      <c r="V4" s="2"/>
      <c r="W4" s="13"/>
      <c r="Z4" s="12"/>
      <c r="AA4" s="2"/>
      <c r="AB4" s="2"/>
      <c r="AC4" s="19"/>
      <c r="AD4" s="14"/>
      <c r="AE4" s="20"/>
      <c r="AF4" s="21"/>
      <c r="AG4" s="18"/>
      <c r="AH4" s="18"/>
      <c r="AI4" s="14"/>
      <c r="AJ4" s="21"/>
      <c r="AK4" s="19"/>
      <c r="AL4" s="18"/>
      <c r="AM4" s="19"/>
      <c r="AN4" s="99"/>
      <c r="AO4" s="100"/>
      <c r="AP4" s="100"/>
      <c r="AQ4" s="100"/>
      <c r="AR4" s="100"/>
    </row>
    <row r="5" spans="1:44">
      <c r="A5" s="39">
        <v>2</v>
      </c>
      <c r="B5" s="12">
        <v>46</v>
      </c>
      <c r="C5" s="2">
        <v>34</v>
      </c>
      <c r="D5" s="13">
        <v>22</v>
      </c>
      <c r="E5" s="12">
        <v>1</v>
      </c>
      <c r="F5" s="17">
        <v>1</v>
      </c>
      <c r="G5" s="17">
        <v>1</v>
      </c>
      <c r="H5" s="17">
        <v>1</v>
      </c>
      <c r="I5" s="22">
        <v>2</v>
      </c>
      <c r="J5" s="2"/>
      <c r="K5" s="17"/>
      <c r="L5" s="17">
        <v>1</v>
      </c>
      <c r="M5" s="17">
        <v>1</v>
      </c>
      <c r="N5" s="18">
        <v>2</v>
      </c>
      <c r="O5" s="12"/>
      <c r="P5" s="17"/>
      <c r="Q5" s="17"/>
      <c r="R5" s="17"/>
      <c r="S5" s="17"/>
      <c r="T5" s="12"/>
      <c r="U5" s="2"/>
      <c r="V5" s="17"/>
      <c r="W5" s="13"/>
      <c r="Z5" s="12"/>
      <c r="AA5" s="2"/>
      <c r="AB5" s="2"/>
      <c r="AC5" s="18"/>
      <c r="AD5" s="12"/>
      <c r="AE5" s="2"/>
      <c r="AF5" s="13"/>
      <c r="AG5" s="18"/>
      <c r="AH5" s="18"/>
      <c r="AI5" s="12"/>
      <c r="AJ5" s="13"/>
      <c r="AK5" s="18"/>
      <c r="AL5" s="18"/>
      <c r="AM5" s="18"/>
      <c r="AN5" s="99"/>
      <c r="AO5" s="100"/>
      <c r="AP5" s="100"/>
      <c r="AQ5" s="100"/>
      <c r="AR5" s="100"/>
    </row>
    <row r="6" spans="1:44">
      <c r="A6" s="39">
        <v>3</v>
      </c>
      <c r="B6" s="12">
        <v>46</v>
      </c>
      <c r="C6" s="2">
        <v>27</v>
      </c>
      <c r="D6" s="13">
        <v>25</v>
      </c>
      <c r="E6" s="12">
        <v>1</v>
      </c>
      <c r="F6" s="17">
        <v>1</v>
      </c>
      <c r="G6" s="17">
        <v>1</v>
      </c>
      <c r="H6" s="17">
        <v>1</v>
      </c>
      <c r="I6" s="22">
        <v>1</v>
      </c>
      <c r="J6" s="2"/>
      <c r="K6" s="17"/>
      <c r="L6" s="2">
        <v>1</v>
      </c>
      <c r="M6" s="2"/>
      <c r="N6" s="18">
        <v>1</v>
      </c>
      <c r="O6" s="12"/>
      <c r="P6" s="2"/>
      <c r="Q6" s="2"/>
      <c r="R6" s="2"/>
      <c r="S6" s="2"/>
      <c r="T6" s="12"/>
      <c r="U6" s="2"/>
      <c r="V6" s="2"/>
      <c r="W6" s="13"/>
      <c r="Z6" s="12"/>
      <c r="AA6" s="2"/>
      <c r="AB6" s="2"/>
      <c r="AC6" s="18"/>
      <c r="AD6" s="12"/>
      <c r="AE6" s="2"/>
      <c r="AF6" s="13"/>
      <c r="AG6" s="18"/>
      <c r="AH6" s="18"/>
      <c r="AI6" s="12"/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39">
        <v>4</v>
      </c>
      <c r="B7" s="12">
        <v>47</v>
      </c>
      <c r="C7" s="17">
        <v>27</v>
      </c>
      <c r="D7" s="13">
        <v>24</v>
      </c>
      <c r="E7" s="12">
        <v>1</v>
      </c>
      <c r="F7" s="17">
        <v>1</v>
      </c>
      <c r="G7" s="17">
        <v>1</v>
      </c>
      <c r="H7" s="17">
        <v>1</v>
      </c>
      <c r="I7" s="22">
        <v>1</v>
      </c>
      <c r="J7" s="2"/>
      <c r="K7" s="17"/>
      <c r="L7" s="2">
        <v>1</v>
      </c>
      <c r="M7" s="2"/>
      <c r="N7" s="18">
        <v>1</v>
      </c>
      <c r="O7" s="12"/>
      <c r="P7" s="2"/>
      <c r="Q7" s="2"/>
      <c r="R7" s="2"/>
      <c r="S7" s="2"/>
      <c r="T7" s="12"/>
      <c r="U7" s="2"/>
      <c r="V7" s="2"/>
      <c r="W7" s="13"/>
      <c r="Z7" s="12"/>
      <c r="AA7" s="2"/>
      <c r="AB7" s="2"/>
      <c r="AC7" s="18"/>
      <c r="AD7" s="12"/>
      <c r="AE7" s="2"/>
      <c r="AF7" s="13"/>
      <c r="AG7" s="18"/>
      <c r="AH7" s="18"/>
      <c r="AI7" s="12"/>
      <c r="AJ7" s="13"/>
      <c r="AK7" s="18"/>
      <c r="AL7" s="18"/>
      <c r="AM7" s="18"/>
      <c r="AN7" s="99"/>
      <c r="AO7" s="100"/>
      <c r="AP7" s="100"/>
      <c r="AQ7" s="100"/>
      <c r="AR7" s="100"/>
    </row>
    <row r="8" spans="1:44">
      <c r="A8" s="39">
        <v>5</v>
      </c>
      <c r="B8" s="12">
        <v>39</v>
      </c>
      <c r="C8" s="2">
        <v>21</v>
      </c>
      <c r="D8" s="13">
        <v>26</v>
      </c>
      <c r="E8" s="12">
        <v>1</v>
      </c>
      <c r="F8" s="2">
        <v>1</v>
      </c>
      <c r="G8" s="2">
        <v>1</v>
      </c>
      <c r="H8" s="2">
        <v>1</v>
      </c>
      <c r="I8" s="13">
        <v>1</v>
      </c>
      <c r="J8" s="2"/>
      <c r="K8" s="17"/>
      <c r="L8" s="2">
        <v>1</v>
      </c>
      <c r="M8" s="2"/>
      <c r="N8" s="18">
        <v>1</v>
      </c>
      <c r="O8" s="12">
        <v>1</v>
      </c>
      <c r="P8" s="2">
        <v>1</v>
      </c>
      <c r="Q8" s="2"/>
      <c r="R8" s="2">
        <v>1</v>
      </c>
      <c r="S8" s="2">
        <v>1</v>
      </c>
      <c r="T8" s="12"/>
      <c r="U8" s="2"/>
      <c r="V8" s="2">
        <v>1</v>
      </c>
      <c r="W8" s="13"/>
      <c r="X8" s="18">
        <v>1</v>
      </c>
      <c r="Z8" s="12"/>
      <c r="AA8" s="2"/>
      <c r="AB8" s="2"/>
      <c r="AC8" s="18"/>
      <c r="AD8" s="12">
        <v>1</v>
      </c>
      <c r="AE8" s="2"/>
      <c r="AF8" s="13"/>
      <c r="AG8" s="18"/>
      <c r="AH8" s="18"/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39">
        <v>6</v>
      </c>
      <c r="B9" s="12">
        <v>58</v>
      </c>
      <c r="C9" s="2">
        <v>32</v>
      </c>
      <c r="D9" s="13">
        <v>21</v>
      </c>
      <c r="E9" s="12">
        <v>1</v>
      </c>
      <c r="F9" s="2">
        <v>1</v>
      </c>
      <c r="G9" s="2">
        <v>1</v>
      </c>
      <c r="H9" s="2">
        <v>1</v>
      </c>
      <c r="I9" s="13">
        <v>1</v>
      </c>
      <c r="J9" s="2"/>
      <c r="K9" s="2">
        <v>1</v>
      </c>
      <c r="L9" s="2"/>
      <c r="M9" s="2"/>
      <c r="N9" s="18">
        <v>1</v>
      </c>
      <c r="O9" s="12"/>
      <c r="P9" s="2"/>
      <c r="Q9" s="2"/>
      <c r="R9" s="2"/>
      <c r="S9" s="2"/>
      <c r="T9" s="12"/>
      <c r="U9" s="2"/>
      <c r="V9" s="2"/>
      <c r="W9" s="13"/>
      <c r="Z9" s="12"/>
      <c r="AA9" s="2"/>
      <c r="AB9" s="2"/>
      <c r="AC9" s="18"/>
      <c r="AD9" s="12"/>
      <c r="AE9" s="2"/>
      <c r="AF9" s="13"/>
      <c r="AG9" s="18"/>
      <c r="AH9" s="18"/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39">
        <v>7</v>
      </c>
      <c r="B10" s="12">
        <v>59</v>
      </c>
      <c r="C10" s="2">
        <v>27</v>
      </c>
      <c r="D10" s="13">
        <v>22</v>
      </c>
      <c r="E10" s="12">
        <v>1</v>
      </c>
      <c r="F10" s="2">
        <v>1</v>
      </c>
      <c r="G10" s="2">
        <v>1</v>
      </c>
      <c r="H10" s="2">
        <v>1</v>
      </c>
      <c r="I10" s="13">
        <v>1</v>
      </c>
      <c r="J10" s="2"/>
      <c r="K10" s="2">
        <v>1</v>
      </c>
      <c r="L10" s="2"/>
      <c r="M10" s="2"/>
      <c r="N10" s="18">
        <v>1</v>
      </c>
      <c r="O10" s="12"/>
      <c r="P10" s="2"/>
      <c r="Q10" s="2"/>
      <c r="R10" s="2"/>
      <c r="S10" s="2"/>
      <c r="T10" s="12"/>
      <c r="U10" s="2"/>
      <c r="V10" s="2"/>
      <c r="W10" s="13"/>
      <c r="Z10" s="12"/>
      <c r="AA10" s="2"/>
      <c r="AB10" s="2"/>
      <c r="AC10" s="18"/>
      <c r="AD10" s="12"/>
      <c r="AE10" s="2"/>
      <c r="AF10" s="13"/>
      <c r="AG10" s="18"/>
      <c r="AH10" s="18"/>
      <c r="AI10" s="12"/>
      <c r="AJ10" s="13"/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39">
        <v>8</v>
      </c>
      <c r="B11" s="12">
        <v>49</v>
      </c>
      <c r="C11" s="2">
        <v>27</v>
      </c>
      <c r="D11" s="13">
        <v>24</v>
      </c>
      <c r="E11" s="12">
        <v>1</v>
      </c>
      <c r="F11" s="2">
        <v>1</v>
      </c>
      <c r="G11" s="2">
        <v>1</v>
      </c>
      <c r="H11" s="2">
        <v>1</v>
      </c>
      <c r="I11" s="13">
        <v>1</v>
      </c>
      <c r="J11" s="2"/>
      <c r="K11" s="2"/>
      <c r="L11" s="2">
        <v>1</v>
      </c>
      <c r="M11" s="2"/>
      <c r="N11" s="18">
        <v>1</v>
      </c>
      <c r="O11" s="12"/>
      <c r="P11" s="2"/>
      <c r="Q11" s="2"/>
      <c r="R11" s="2"/>
      <c r="S11" s="2"/>
      <c r="T11" s="12"/>
      <c r="U11" s="2"/>
      <c r="V11" s="2"/>
      <c r="W11" s="13"/>
      <c r="Z11" s="12"/>
      <c r="AA11" s="2"/>
      <c r="AB11" s="2"/>
      <c r="AC11" s="18"/>
      <c r="AD11" s="12"/>
      <c r="AE11" s="2"/>
      <c r="AF11" s="13"/>
      <c r="AG11" s="18"/>
      <c r="AH11" s="18"/>
      <c r="AI11" s="12"/>
      <c r="AJ11" s="13"/>
      <c r="AK11" s="18"/>
      <c r="AL11" s="18"/>
      <c r="AM11" s="18"/>
      <c r="AN11" s="99"/>
      <c r="AO11" s="100"/>
      <c r="AP11" s="100"/>
      <c r="AQ11" s="100"/>
      <c r="AR11" s="100"/>
    </row>
    <row r="12" spans="1:44">
      <c r="A12" s="39">
        <v>9</v>
      </c>
      <c r="B12" s="12">
        <v>62</v>
      </c>
      <c r="C12" s="2">
        <v>30</v>
      </c>
      <c r="D12" s="13">
        <v>25</v>
      </c>
      <c r="E12" s="12">
        <v>2</v>
      </c>
      <c r="F12" s="2">
        <v>2</v>
      </c>
      <c r="G12" s="2">
        <v>2</v>
      </c>
      <c r="H12" s="2">
        <v>2</v>
      </c>
      <c r="I12" s="13">
        <v>2</v>
      </c>
      <c r="J12" s="2"/>
      <c r="K12" s="2">
        <v>1</v>
      </c>
      <c r="L12" s="2">
        <v>1</v>
      </c>
      <c r="M12" s="2"/>
      <c r="N12" s="18">
        <v>2</v>
      </c>
      <c r="O12" s="12"/>
      <c r="P12" s="2"/>
      <c r="Q12" s="2"/>
      <c r="R12" s="2"/>
      <c r="S12" s="2"/>
      <c r="T12" s="12"/>
      <c r="U12" s="2"/>
      <c r="V12" s="2"/>
      <c r="W12" s="13"/>
      <c r="Z12" s="12"/>
      <c r="AA12" s="2"/>
      <c r="AB12" s="2"/>
      <c r="AC12" s="18"/>
      <c r="AD12" s="12"/>
      <c r="AE12" s="2"/>
      <c r="AF12" s="13"/>
      <c r="AG12" s="18"/>
      <c r="AH12" s="18"/>
      <c r="AI12" s="12"/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39">
        <v>10</v>
      </c>
      <c r="B13" s="12">
        <v>59</v>
      </c>
      <c r="C13" s="2">
        <v>33</v>
      </c>
      <c r="D13" s="13">
        <v>27</v>
      </c>
      <c r="E13" s="12">
        <v>1</v>
      </c>
      <c r="F13" s="2">
        <v>1</v>
      </c>
      <c r="G13" s="2">
        <v>1</v>
      </c>
      <c r="H13" s="2">
        <v>1</v>
      </c>
      <c r="I13" s="13">
        <v>2</v>
      </c>
      <c r="J13" s="2"/>
      <c r="K13" s="2"/>
      <c r="L13" s="2">
        <v>2</v>
      </c>
      <c r="M13" s="2"/>
      <c r="N13" s="18">
        <v>2</v>
      </c>
      <c r="O13" s="12"/>
      <c r="P13" s="2"/>
      <c r="Q13" s="2"/>
      <c r="R13" s="2"/>
      <c r="S13" s="2"/>
      <c r="T13" s="12"/>
      <c r="U13" s="2"/>
      <c r="V13" s="2"/>
      <c r="W13" s="13"/>
      <c r="Z13" s="12"/>
      <c r="AA13" s="2"/>
      <c r="AB13" s="2"/>
      <c r="AC13" s="18"/>
      <c r="AD13" s="12"/>
      <c r="AE13" s="2"/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39">
        <v>11</v>
      </c>
      <c r="B14" s="12">
        <v>70</v>
      </c>
      <c r="C14" s="2">
        <v>28</v>
      </c>
      <c r="D14" s="13">
        <v>23</v>
      </c>
      <c r="E14" s="12">
        <v>1</v>
      </c>
      <c r="F14" s="2">
        <v>1</v>
      </c>
      <c r="G14" s="2">
        <v>1</v>
      </c>
      <c r="H14" s="2">
        <v>1</v>
      </c>
      <c r="I14" s="13">
        <v>1</v>
      </c>
      <c r="J14" s="2"/>
      <c r="K14" s="2"/>
      <c r="L14" s="2"/>
      <c r="M14" s="2">
        <v>1</v>
      </c>
      <c r="N14" s="18">
        <v>1</v>
      </c>
      <c r="O14" s="12"/>
      <c r="P14" s="2"/>
      <c r="Q14" s="2"/>
      <c r="R14" s="2"/>
      <c r="S14" s="2"/>
      <c r="T14" s="12"/>
      <c r="U14" s="2"/>
      <c r="V14" s="2"/>
      <c r="W14" s="13"/>
      <c r="Z14" s="12"/>
      <c r="AA14" s="2"/>
      <c r="AB14" s="2"/>
      <c r="AC14" s="18"/>
      <c r="AD14" s="12"/>
      <c r="AE14" s="2"/>
      <c r="AF14" s="13"/>
      <c r="AG14" s="18"/>
      <c r="AH14" s="18"/>
      <c r="AI14" s="12"/>
      <c r="AJ14" s="13"/>
      <c r="AK14" s="18"/>
      <c r="AL14" s="18"/>
      <c r="AM14" s="18"/>
      <c r="AN14" s="99"/>
      <c r="AO14" s="100"/>
      <c r="AP14" s="100"/>
      <c r="AQ14" s="100"/>
      <c r="AR14" s="100"/>
    </row>
    <row r="15" spans="1:44">
      <c r="A15" s="39">
        <v>12</v>
      </c>
      <c r="B15" s="12">
        <v>60</v>
      </c>
      <c r="C15" s="2">
        <v>24</v>
      </c>
      <c r="D15" s="13">
        <v>22</v>
      </c>
      <c r="E15" s="12">
        <v>1</v>
      </c>
      <c r="F15" s="2">
        <v>1</v>
      </c>
      <c r="G15" s="2">
        <v>1</v>
      </c>
      <c r="H15" s="2">
        <v>1</v>
      </c>
      <c r="I15" s="13">
        <v>1</v>
      </c>
      <c r="J15" s="2"/>
      <c r="K15" s="2"/>
      <c r="L15" s="2">
        <v>1</v>
      </c>
      <c r="M15" s="2"/>
      <c r="N15" s="18">
        <v>1</v>
      </c>
      <c r="O15" s="12"/>
      <c r="P15" s="2"/>
      <c r="Q15" s="2"/>
      <c r="R15" s="2"/>
      <c r="S15" s="2"/>
      <c r="T15" s="12"/>
      <c r="U15" s="2"/>
      <c r="V15" s="2"/>
      <c r="W15" s="13"/>
      <c r="Z15" s="12"/>
      <c r="AA15" s="2"/>
      <c r="AB15" s="2"/>
      <c r="AC15" s="18"/>
      <c r="AD15" s="12"/>
      <c r="AE15" s="2"/>
      <c r="AF15" s="13"/>
      <c r="AG15" s="18"/>
      <c r="AH15" s="18"/>
      <c r="AI15" s="12"/>
      <c r="AJ15" s="13"/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39">
        <v>13</v>
      </c>
      <c r="B16" s="12">
        <v>63</v>
      </c>
      <c r="C16" s="2">
        <v>29</v>
      </c>
      <c r="D16" s="13">
        <v>26</v>
      </c>
      <c r="E16" s="12"/>
      <c r="F16" s="2"/>
      <c r="G16" s="2"/>
      <c r="H16" s="2"/>
      <c r="I16" s="13">
        <v>2</v>
      </c>
      <c r="J16" s="2"/>
      <c r="K16" s="2"/>
      <c r="L16" s="2">
        <v>2</v>
      </c>
      <c r="M16" s="2"/>
      <c r="N16" s="18">
        <v>2</v>
      </c>
      <c r="O16" s="12"/>
      <c r="P16" s="2"/>
      <c r="Q16" s="2"/>
      <c r="R16" s="2"/>
      <c r="S16" s="2"/>
      <c r="T16" s="12"/>
      <c r="U16" s="2"/>
      <c r="V16" s="2"/>
      <c r="W16" s="13"/>
      <c r="Z16" s="12"/>
      <c r="AA16" s="2"/>
      <c r="AB16" s="2"/>
      <c r="AC16" s="18"/>
      <c r="AD16" s="12"/>
      <c r="AE16" s="2"/>
      <c r="AF16" s="13"/>
      <c r="AG16" s="18"/>
      <c r="AH16" s="18"/>
      <c r="AI16" s="12"/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39">
        <v>14</v>
      </c>
      <c r="B17" s="12">
        <v>60</v>
      </c>
      <c r="C17" s="2">
        <v>32</v>
      </c>
      <c r="D17" s="13">
        <v>30</v>
      </c>
      <c r="E17" s="12">
        <v>1</v>
      </c>
      <c r="F17" s="2">
        <v>1</v>
      </c>
      <c r="G17" s="2">
        <v>1</v>
      </c>
      <c r="H17" s="2">
        <v>1</v>
      </c>
      <c r="I17" s="13">
        <v>1</v>
      </c>
      <c r="J17" s="2"/>
      <c r="K17" s="2"/>
      <c r="L17" s="2">
        <v>1</v>
      </c>
      <c r="M17" s="2"/>
      <c r="N17" s="18">
        <v>1</v>
      </c>
      <c r="O17" s="12"/>
      <c r="P17" s="2">
        <v>1</v>
      </c>
      <c r="Q17" s="2">
        <v>1</v>
      </c>
      <c r="R17" s="2">
        <v>1</v>
      </c>
      <c r="S17" s="2">
        <v>1</v>
      </c>
      <c r="T17" s="12"/>
      <c r="U17" s="2">
        <v>1</v>
      </c>
      <c r="V17" s="2"/>
      <c r="W17" s="13"/>
      <c r="X17" s="18">
        <v>1</v>
      </c>
      <c r="Z17" s="12"/>
      <c r="AA17" s="2"/>
      <c r="AB17" s="2"/>
      <c r="AC17" s="18"/>
      <c r="AD17" s="12"/>
      <c r="AE17" s="2"/>
      <c r="AF17" s="13"/>
      <c r="AG17" s="18"/>
      <c r="AH17" s="18"/>
      <c r="AI17" s="12"/>
      <c r="AJ17" s="13"/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39">
        <v>15</v>
      </c>
      <c r="B18" s="12">
        <v>52</v>
      </c>
      <c r="C18" s="2">
        <v>35</v>
      </c>
      <c r="D18" s="13">
        <v>26</v>
      </c>
      <c r="E18" s="12">
        <v>1</v>
      </c>
      <c r="F18" s="2">
        <v>1</v>
      </c>
      <c r="G18" s="2">
        <v>1</v>
      </c>
      <c r="H18" s="2">
        <v>1</v>
      </c>
      <c r="I18" s="13">
        <v>1</v>
      </c>
      <c r="J18" s="2"/>
      <c r="K18" s="2"/>
      <c r="L18" s="2">
        <v>1</v>
      </c>
      <c r="M18" s="2"/>
      <c r="N18" s="18">
        <v>1</v>
      </c>
      <c r="O18" s="12"/>
      <c r="P18" s="2"/>
      <c r="Q18" s="2"/>
      <c r="R18" s="2"/>
      <c r="S18" s="2"/>
      <c r="T18" s="12"/>
      <c r="U18" s="2"/>
      <c r="V18" s="2"/>
      <c r="W18" s="13"/>
      <c r="Z18" s="12"/>
      <c r="AA18" s="2"/>
      <c r="AB18" s="2"/>
      <c r="AC18" s="18"/>
      <c r="AD18" s="12"/>
      <c r="AE18" s="2"/>
      <c r="AF18" s="13"/>
      <c r="AG18" s="18"/>
      <c r="AH18" s="18"/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39">
        <v>16</v>
      </c>
      <c r="B19" s="12">
        <v>60</v>
      </c>
      <c r="C19" s="2">
        <v>34</v>
      </c>
      <c r="D19" s="13">
        <v>26</v>
      </c>
      <c r="E19" s="12"/>
      <c r="F19" s="2"/>
      <c r="G19" s="2"/>
      <c r="H19" s="2"/>
      <c r="I19" s="13">
        <v>1</v>
      </c>
      <c r="J19" s="2"/>
      <c r="K19" s="2"/>
      <c r="L19" s="2">
        <v>1</v>
      </c>
      <c r="M19" s="2"/>
      <c r="N19" s="18">
        <v>1</v>
      </c>
      <c r="O19" s="12"/>
      <c r="P19" s="2"/>
      <c r="Q19" s="2"/>
      <c r="R19" s="2"/>
      <c r="S19" s="2"/>
      <c r="T19" s="12"/>
      <c r="U19" s="2"/>
      <c r="V19" s="2"/>
      <c r="W19" s="13"/>
      <c r="Z19" s="12">
        <v>1</v>
      </c>
      <c r="AA19" s="2">
        <v>1</v>
      </c>
      <c r="AB19" s="2">
        <v>1</v>
      </c>
      <c r="AC19" s="18">
        <v>1</v>
      </c>
      <c r="AD19" s="12"/>
      <c r="AE19" s="2"/>
      <c r="AF19" s="13"/>
      <c r="AG19" s="18"/>
      <c r="AH19" s="18"/>
      <c r="AI19" s="12"/>
      <c r="AJ19" s="13"/>
      <c r="AK19" s="18"/>
      <c r="AL19" s="18"/>
      <c r="AM19" s="18"/>
      <c r="AN19" s="99" t="s">
        <v>165</v>
      </c>
      <c r="AO19" s="100"/>
      <c r="AP19" s="100"/>
      <c r="AQ19" s="100"/>
      <c r="AR19" s="100"/>
    </row>
    <row r="20" spans="1:44">
      <c r="A20" s="39">
        <v>17</v>
      </c>
      <c r="B20" s="12">
        <v>70</v>
      </c>
      <c r="C20" s="2">
        <v>29</v>
      </c>
      <c r="D20" s="13">
        <v>25</v>
      </c>
      <c r="E20" s="12">
        <v>2</v>
      </c>
      <c r="F20" s="2">
        <v>1</v>
      </c>
      <c r="G20" s="2">
        <v>2</v>
      </c>
      <c r="H20" s="2">
        <v>2</v>
      </c>
      <c r="I20" s="13">
        <v>2</v>
      </c>
      <c r="J20" s="2"/>
      <c r="K20" s="2">
        <v>2</v>
      </c>
      <c r="L20" s="2"/>
      <c r="M20" s="2"/>
      <c r="N20" s="18">
        <v>2</v>
      </c>
      <c r="O20" s="12"/>
      <c r="P20" s="2"/>
      <c r="Q20" s="2"/>
      <c r="R20" s="2"/>
      <c r="S20" s="2"/>
      <c r="T20" s="12"/>
      <c r="U20" s="2"/>
      <c r="V20" s="2"/>
      <c r="W20" s="13"/>
      <c r="Z20" s="12"/>
      <c r="AA20" s="2"/>
      <c r="AB20" s="2"/>
      <c r="AC20" s="18"/>
      <c r="AD20" s="12"/>
      <c r="AE20" s="2"/>
      <c r="AF20" s="13"/>
      <c r="AG20" s="18"/>
      <c r="AH20" s="18"/>
      <c r="AI20" s="12"/>
      <c r="AJ20" s="13"/>
      <c r="AK20" s="18"/>
      <c r="AL20" s="18"/>
      <c r="AM20" s="18"/>
      <c r="AN20" s="99"/>
      <c r="AO20" s="100"/>
      <c r="AP20" s="100"/>
      <c r="AQ20" s="100"/>
      <c r="AR20" s="100"/>
    </row>
    <row r="21" spans="1:44">
      <c r="A21" s="39">
        <v>18</v>
      </c>
      <c r="B21" s="12">
        <v>57</v>
      </c>
      <c r="C21" s="2">
        <v>30</v>
      </c>
      <c r="D21" s="13">
        <v>27</v>
      </c>
      <c r="E21" s="12">
        <v>1</v>
      </c>
      <c r="F21" s="2">
        <v>1</v>
      </c>
      <c r="G21" s="2">
        <v>1</v>
      </c>
      <c r="H21" s="2">
        <v>1</v>
      </c>
      <c r="I21" s="13">
        <v>1</v>
      </c>
      <c r="J21" s="2"/>
      <c r="K21" s="2"/>
      <c r="L21" s="2">
        <v>1</v>
      </c>
      <c r="M21" s="2"/>
      <c r="N21" s="18">
        <v>1</v>
      </c>
      <c r="O21" s="12"/>
      <c r="P21" s="2"/>
      <c r="Q21" s="2"/>
      <c r="R21" s="2"/>
      <c r="S21" s="2"/>
      <c r="T21" s="12"/>
      <c r="U21" s="2"/>
      <c r="V21" s="2"/>
      <c r="W21" s="13"/>
      <c r="Z21" s="12"/>
      <c r="AA21" s="2"/>
      <c r="AB21" s="2"/>
      <c r="AC21" s="18"/>
      <c r="AD21" s="12"/>
      <c r="AE21" s="2"/>
      <c r="AF21" s="13"/>
      <c r="AG21" s="18"/>
      <c r="AH21" s="18"/>
      <c r="AI21" s="12"/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39">
        <v>19</v>
      </c>
      <c r="B22" s="12">
        <v>61</v>
      </c>
      <c r="C22" s="2">
        <v>27</v>
      </c>
      <c r="D22" s="13">
        <v>24</v>
      </c>
      <c r="E22" s="12">
        <v>1</v>
      </c>
      <c r="F22" s="2">
        <v>1</v>
      </c>
      <c r="G22" s="2">
        <v>1</v>
      </c>
      <c r="H22" s="2">
        <v>1</v>
      </c>
      <c r="I22" s="13">
        <v>1</v>
      </c>
      <c r="J22" s="2"/>
      <c r="K22" s="2"/>
      <c r="L22" s="2">
        <v>1</v>
      </c>
      <c r="M22" s="2"/>
      <c r="N22" s="18">
        <v>1</v>
      </c>
      <c r="O22" s="12"/>
      <c r="P22" s="2"/>
      <c r="Q22" s="2"/>
      <c r="R22" s="2"/>
      <c r="S22" s="2"/>
      <c r="T22" s="12"/>
      <c r="U22" s="2"/>
      <c r="V22" s="2"/>
      <c r="W22" s="13"/>
      <c r="Z22" s="12"/>
      <c r="AA22" s="2"/>
      <c r="AB22" s="2"/>
      <c r="AC22" s="18"/>
      <c r="AD22" s="12"/>
      <c r="AE22" s="2"/>
      <c r="AF22" s="13"/>
      <c r="AG22" s="18"/>
      <c r="AH22" s="18"/>
      <c r="AI22" s="12"/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39">
        <v>20</v>
      </c>
      <c r="B23" s="12">
        <v>76</v>
      </c>
      <c r="C23" s="2">
        <v>29</v>
      </c>
      <c r="D23" s="13">
        <v>26</v>
      </c>
      <c r="E23" s="12">
        <v>2</v>
      </c>
      <c r="F23" s="2">
        <v>2</v>
      </c>
      <c r="G23" s="2">
        <v>2</v>
      </c>
      <c r="H23" s="2">
        <v>2</v>
      </c>
      <c r="I23" s="13">
        <v>3</v>
      </c>
      <c r="J23" s="2"/>
      <c r="K23" s="2"/>
      <c r="L23" s="2">
        <v>3</v>
      </c>
      <c r="M23" s="2"/>
      <c r="N23" s="18">
        <v>3</v>
      </c>
      <c r="O23" s="12"/>
      <c r="P23" s="2"/>
      <c r="Q23" s="2"/>
      <c r="R23" s="2"/>
      <c r="S23" s="2"/>
      <c r="T23" s="12"/>
      <c r="U23" s="2"/>
      <c r="V23" s="2"/>
      <c r="W23" s="13"/>
      <c r="Z23" s="12"/>
      <c r="AA23" s="2"/>
      <c r="AB23" s="2"/>
      <c r="AC23" s="18"/>
      <c r="AD23" s="12"/>
      <c r="AE23" s="2"/>
      <c r="AF23" s="13"/>
      <c r="AG23" s="18"/>
      <c r="AH23" s="18"/>
      <c r="AI23" s="12"/>
      <c r="AJ23" s="13"/>
      <c r="AK23" s="18"/>
      <c r="AL23" s="18"/>
      <c r="AM23" s="18"/>
      <c r="AN23" s="99"/>
      <c r="AO23" s="100"/>
      <c r="AP23" s="100"/>
      <c r="AQ23" s="100"/>
      <c r="AR23" s="100"/>
    </row>
    <row r="24" spans="1:44">
      <c r="A24" s="39">
        <v>21</v>
      </c>
      <c r="B24" s="12">
        <v>58</v>
      </c>
      <c r="C24" s="2">
        <v>25</v>
      </c>
      <c r="D24" s="13">
        <v>22</v>
      </c>
      <c r="E24" s="12">
        <v>2</v>
      </c>
      <c r="F24" s="2">
        <v>2</v>
      </c>
      <c r="G24" s="2">
        <v>2</v>
      </c>
      <c r="H24" s="2">
        <v>2</v>
      </c>
      <c r="I24" s="13">
        <v>2</v>
      </c>
      <c r="J24" s="2"/>
      <c r="K24" s="2">
        <v>2</v>
      </c>
      <c r="L24" s="2"/>
      <c r="M24" s="2"/>
      <c r="N24" s="18">
        <v>2</v>
      </c>
      <c r="O24" s="12"/>
      <c r="P24" s="2"/>
      <c r="Q24" s="2"/>
      <c r="R24" s="2"/>
      <c r="S24" s="2"/>
      <c r="T24" s="12"/>
      <c r="U24" s="2"/>
      <c r="V24" s="2"/>
      <c r="W24" s="13"/>
      <c r="Z24" s="12"/>
      <c r="AA24" s="2"/>
      <c r="AB24" s="2"/>
      <c r="AC24" s="18"/>
      <c r="AD24" s="12"/>
      <c r="AE24" s="2"/>
      <c r="AF24" s="13"/>
      <c r="AG24" s="18"/>
      <c r="AH24" s="18"/>
      <c r="AI24" s="12"/>
      <c r="AJ24" s="13"/>
      <c r="AK24" s="18"/>
      <c r="AL24" s="18"/>
      <c r="AM24" s="18"/>
      <c r="AN24" s="99"/>
      <c r="AO24" s="100"/>
      <c r="AP24" s="100"/>
      <c r="AQ24" s="100"/>
      <c r="AR24" s="100"/>
    </row>
    <row r="25" spans="1:44">
      <c r="A25" s="39">
        <v>22</v>
      </c>
      <c r="B25" s="12">
        <v>58</v>
      </c>
      <c r="C25" s="2">
        <v>30</v>
      </c>
      <c r="D25" s="13">
        <v>27</v>
      </c>
      <c r="E25" s="12">
        <v>2</v>
      </c>
      <c r="F25" s="2">
        <v>2</v>
      </c>
      <c r="G25" s="2">
        <v>2</v>
      </c>
      <c r="H25" s="2">
        <v>2</v>
      </c>
      <c r="I25" s="13">
        <v>2</v>
      </c>
      <c r="J25" s="2"/>
      <c r="K25" s="2"/>
      <c r="L25" s="2">
        <v>2</v>
      </c>
      <c r="M25" s="2"/>
      <c r="N25" s="18">
        <v>2</v>
      </c>
      <c r="O25" s="12"/>
      <c r="P25" s="2"/>
      <c r="Q25" s="2"/>
      <c r="R25" s="2"/>
      <c r="S25" s="2"/>
      <c r="T25" s="12"/>
      <c r="U25" s="2"/>
      <c r="V25" s="2"/>
      <c r="W25" s="13"/>
      <c r="Z25" s="12"/>
      <c r="AA25" s="2"/>
      <c r="AB25" s="2"/>
      <c r="AC25" s="18"/>
      <c r="AD25" s="12"/>
      <c r="AE25" s="2"/>
      <c r="AF25" s="13"/>
      <c r="AG25" s="18"/>
      <c r="AH25" s="18"/>
      <c r="AI25" s="12"/>
      <c r="AJ25" s="13"/>
      <c r="AK25" s="18"/>
      <c r="AL25" s="18"/>
      <c r="AM25" s="18"/>
      <c r="AN25" s="99"/>
      <c r="AO25" s="100"/>
      <c r="AP25" s="100"/>
      <c r="AQ25" s="100"/>
      <c r="AR25" s="100"/>
    </row>
    <row r="26" spans="1:44">
      <c r="A26" s="39">
        <v>23</v>
      </c>
      <c r="B26" s="12">
        <v>59</v>
      </c>
      <c r="C26" s="2">
        <v>28</v>
      </c>
      <c r="D26" s="13">
        <v>25</v>
      </c>
      <c r="E26" s="12">
        <v>1</v>
      </c>
      <c r="F26" s="2">
        <v>1</v>
      </c>
      <c r="G26" s="2">
        <v>1</v>
      </c>
      <c r="H26" s="2">
        <v>1</v>
      </c>
      <c r="I26" s="13">
        <v>1</v>
      </c>
      <c r="J26" s="2"/>
      <c r="K26" s="2"/>
      <c r="L26" s="2">
        <v>1</v>
      </c>
      <c r="M26" s="2"/>
      <c r="N26" s="18">
        <v>1</v>
      </c>
      <c r="O26" s="12"/>
      <c r="P26" s="2"/>
      <c r="Q26" s="2"/>
      <c r="R26" s="2"/>
      <c r="S26" s="2"/>
      <c r="T26" s="12"/>
      <c r="U26" s="2"/>
      <c r="V26" s="2"/>
      <c r="W26" s="13"/>
      <c r="Z26" s="12"/>
      <c r="AA26" s="2"/>
      <c r="AB26" s="2"/>
      <c r="AC26" s="18"/>
      <c r="AD26" s="12"/>
      <c r="AE26" s="2"/>
      <c r="AF26" s="13"/>
      <c r="AG26" s="18"/>
      <c r="AH26" s="18"/>
      <c r="AI26" s="12"/>
      <c r="AJ26" s="13"/>
      <c r="AK26" s="18"/>
      <c r="AL26" s="18"/>
      <c r="AM26" s="18"/>
      <c r="AN26" s="99"/>
      <c r="AO26" s="100"/>
      <c r="AP26" s="100"/>
      <c r="AQ26" s="100"/>
      <c r="AR26" s="100"/>
    </row>
    <row r="27" spans="1:44">
      <c r="A27" s="39">
        <v>24</v>
      </c>
      <c r="B27" s="12">
        <v>72</v>
      </c>
      <c r="C27" s="2">
        <v>32</v>
      </c>
      <c r="D27" s="13">
        <v>28</v>
      </c>
      <c r="E27" s="12">
        <v>2</v>
      </c>
      <c r="F27" s="2">
        <v>2</v>
      </c>
      <c r="G27" s="2">
        <v>2</v>
      </c>
      <c r="H27" s="2">
        <v>2</v>
      </c>
      <c r="I27" s="13">
        <v>2</v>
      </c>
      <c r="J27" s="2">
        <v>1</v>
      </c>
      <c r="K27" s="2"/>
      <c r="L27" s="2">
        <v>1</v>
      </c>
      <c r="M27" s="2"/>
      <c r="N27" s="18">
        <v>2</v>
      </c>
      <c r="O27" s="12"/>
      <c r="P27" s="2"/>
      <c r="Q27" s="2"/>
      <c r="R27" s="2"/>
      <c r="S27" s="2"/>
      <c r="T27" s="12"/>
      <c r="U27" s="2"/>
      <c r="V27" s="2"/>
      <c r="W27" s="13"/>
      <c r="Z27" s="12"/>
      <c r="AA27" s="2"/>
      <c r="AB27" s="2"/>
      <c r="AC27" s="18"/>
      <c r="AD27" s="12"/>
      <c r="AE27" s="2"/>
      <c r="AF27" s="13"/>
      <c r="AG27" s="18"/>
      <c r="AH27" s="18"/>
      <c r="AI27" s="12"/>
      <c r="AJ27" s="13"/>
      <c r="AK27" s="18"/>
      <c r="AL27" s="18"/>
      <c r="AM27" s="18"/>
      <c r="AN27" s="99"/>
      <c r="AO27" s="100"/>
      <c r="AP27" s="100"/>
      <c r="AQ27" s="100"/>
      <c r="AR27" s="100"/>
    </row>
    <row r="28" spans="1:44">
      <c r="A28" s="39">
        <v>25</v>
      </c>
      <c r="B28" s="12">
        <v>48</v>
      </c>
      <c r="C28" s="2">
        <v>22</v>
      </c>
      <c r="D28" s="13">
        <v>20</v>
      </c>
      <c r="E28" s="12">
        <v>1</v>
      </c>
      <c r="F28" s="2">
        <v>1</v>
      </c>
      <c r="G28" s="2">
        <v>1</v>
      </c>
      <c r="H28" s="2">
        <v>1</v>
      </c>
      <c r="I28" s="13">
        <v>1</v>
      </c>
      <c r="J28" s="2"/>
      <c r="K28" s="2">
        <v>1</v>
      </c>
      <c r="L28" s="2"/>
      <c r="M28" s="2"/>
      <c r="N28" s="18">
        <v>1</v>
      </c>
      <c r="O28" s="12"/>
      <c r="P28" s="2"/>
      <c r="Q28" s="2"/>
      <c r="R28" s="2"/>
      <c r="S28" s="2"/>
      <c r="T28" s="12"/>
      <c r="U28" s="2"/>
      <c r="V28" s="2"/>
      <c r="W28" s="13"/>
      <c r="Z28" s="12"/>
      <c r="AA28" s="2"/>
      <c r="AB28" s="2"/>
      <c r="AC28" s="18"/>
      <c r="AD28" s="12"/>
      <c r="AE28" s="2"/>
      <c r="AF28" s="13"/>
      <c r="AG28" s="18"/>
      <c r="AH28" s="18"/>
      <c r="AI28" s="12"/>
      <c r="AJ28" s="13"/>
      <c r="AK28" s="18"/>
      <c r="AL28" s="18"/>
      <c r="AM28" s="18"/>
      <c r="AN28" s="99"/>
      <c r="AO28" s="100"/>
      <c r="AP28" s="100"/>
      <c r="AQ28" s="100"/>
      <c r="AR28" s="100"/>
    </row>
    <row r="29" spans="1:44">
      <c r="A29" s="39">
        <v>26</v>
      </c>
      <c r="B29" s="12">
        <v>52</v>
      </c>
      <c r="C29" s="2">
        <v>25</v>
      </c>
      <c r="D29" s="13">
        <v>21</v>
      </c>
      <c r="E29" s="12">
        <v>2</v>
      </c>
      <c r="F29" s="2">
        <v>1</v>
      </c>
      <c r="G29" s="2">
        <v>1</v>
      </c>
      <c r="H29" s="2">
        <v>1</v>
      </c>
      <c r="I29" s="13">
        <v>2</v>
      </c>
      <c r="J29" s="2">
        <v>1</v>
      </c>
      <c r="K29" s="2">
        <v>1</v>
      </c>
      <c r="L29" s="2"/>
      <c r="M29" s="2"/>
      <c r="N29" s="18">
        <v>2</v>
      </c>
      <c r="O29" s="12"/>
      <c r="P29" s="2"/>
      <c r="Q29" s="2"/>
      <c r="R29" s="2"/>
      <c r="S29" s="2"/>
      <c r="T29" s="12"/>
      <c r="U29" s="2"/>
      <c r="V29" s="2"/>
      <c r="W29" s="13"/>
      <c r="Z29" s="12"/>
      <c r="AA29" s="2"/>
      <c r="AB29" s="2"/>
      <c r="AC29" s="18"/>
      <c r="AD29" s="12"/>
      <c r="AE29" s="2"/>
      <c r="AF29" s="13"/>
      <c r="AG29" s="18">
        <v>1</v>
      </c>
      <c r="AH29" s="18"/>
      <c r="AI29" s="12"/>
      <c r="AJ29" s="13"/>
      <c r="AK29" s="18"/>
      <c r="AL29" s="18"/>
      <c r="AM29" s="18"/>
      <c r="AN29" s="99"/>
      <c r="AO29" s="100"/>
      <c r="AP29" s="100"/>
      <c r="AQ29" s="100"/>
      <c r="AR29" s="100"/>
    </row>
    <row r="30" spans="1:44">
      <c r="A30" s="39">
        <v>27</v>
      </c>
      <c r="B30" s="12">
        <v>54</v>
      </c>
      <c r="C30" s="2">
        <v>27</v>
      </c>
      <c r="D30" s="13">
        <v>25</v>
      </c>
      <c r="E30" s="12">
        <v>1</v>
      </c>
      <c r="F30" s="2">
        <v>1</v>
      </c>
      <c r="G30" s="2">
        <v>1</v>
      </c>
      <c r="H30" s="2">
        <v>1</v>
      </c>
      <c r="I30" s="13">
        <v>1</v>
      </c>
      <c r="J30" s="2"/>
      <c r="K30" s="2"/>
      <c r="L30" s="2">
        <v>1</v>
      </c>
      <c r="M30" s="2"/>
      <c r="N30" s="18">
        <v>1</v>
      </c>
      <c r="O30" s="12"/>
      <c r="P30" s="2"/>
      <c r="Q30" s="2"/>
      <c r="R30" s="2"/>
      <c r="S30" s="2"/>
      <c r="T30" s="12"/>
      <c r="U30" s="2"/>
      <c r="V30" s="2"/>
      <c r="W30" s="13"/>
      <c r="Z30" s="12"/>
      <c r="AA30" s="2"/>
      <c r="AB30" s="2"/>
      <c r="AC30" s="18"/>
      <c r="AD30" s="12"/>
      <c r="AE30" s="2"/>
      <c r="AF30" s="13"/>
      <c r="AG30" s="18"/>
      <c r="AH30" s="18"/>
      <c r="AI30" s="12"/>
      <c r="AJ30" s="13"/>
      <c r="AK30" s="18"/>
      <c r="AL30" s="18"/>
      <c r="AM30" s="18"/>
      <c r="AN30" s="23"/>
      <c r="AO30" s="24"/>
      <c r="AP30" s="24"/>
      <c r="AQ30" s="24"/>
      <c r="AR30" s="24"/>
    </row>
    <row r="31" spans="1:44">
      <c r="A31" s="39">
        <v>28</v>
      </c>
      <c r="B31" s="12">
        <v>59</v>
      </c>
      <c r="C31" s="2">
        <v>30</v>
      </c>
      <c r="D31" s="13">
        <v>25</v>
      </c>
      <c r="E31" s="12">
        <v>1</v>
      </c>
      <c r="F31" s="2">
        <v>1</v>
      </c>
      <c r="G31" s="2">
        <v>1</v>
      </c>
      <c r="H31" s="2">
        <v>1</v>
      </c>
      <c r="I31" s="13">
        <v>1</v>
      </c>
      <c r="J31" s="2"/>
      <c r="K31" s="2">
        <v>1</v>
      </c>
      <c r="L31" s="2"/>
      <c r="M31" s="2"/>
      <c r="N31" s="18">
        <v>1</v>
      </c>
      <c r="O31" s="12"/>
      <c r="P31" s="2"/>
      <c r="Q31" s="2"/>
      <c r="R31" s="2"/>
      <c r="S31" s="2"/>
      <c r="T31" s="12"/>
      <c r="U31" s="2"/>
      <c r="V31" s="2"/>
      <c r="W31" s="13"/>
      <c r="Z31" s="12"/>
      <c r="AA31" s="2"/>
      <c r="AB31" s="2"/>
      <c r="AC31" s="18"/>
      <c r="AD31" s="12"/>
      <c r="AE31" s="2"/>
      <c r="AF31" s="13"/>
      <c r="AG31" s="18"/>
      <c r="AH31" s="18"/>
      <c r="AI31" s="12"/>
      <c r="AJ31" s="13"/>
      <c r="AK31" s="18"/>
      <c r="AL31" s="18"/>
      <c r="AM31" s="18"/>
      <c r="AN31" s="23"/>
      <c r="AO31" s="24"/>
      <c r="AP31" s="24"/>
      <c r="AQ31" s="24"/>
      <c r="AR31" s="24"/>
    </row>
    <row r="32" spans="1:44">
      <c r="A32" s="39">
        <v>29</v>
      </c>
      <c r="B32" s="12">
        <v>62</v>
      </c>
      <c r="C32" s="2">
        <v>26</v>
      </c>
      <c r="D32" s="13">
        <v>24</v>
      </c>
      <c r="E32" s="12">
        <v>2</v>
      </c>
      <c r="F32" s="2">
        <v>2</v>
      </c>
      <c r="G32" s="2">
        <v>2</v>
      </c>
      <c r="H32" s="2">
        <v>2</v>
      </c>
      <c r="I32" s="13">
        <v>2</v>
      </c>
      <c r="J32" s="2"/>
      <c r="K32" s="2">
        <v>1</v>
      </c>
      <c r="L32" s="2">
        <v>1</v>
      </c>
      <c r="M32" s="2"/>
      <c r="N32" s="18">
        <v>2</v>
      </c>
      <c r="O32" s="12"/>
      <c r="P32" s="2"/>
      <c r="Q32" s="2"/>
      <c r="R32" s="2"/>
      <c r="S32" s="2"/>
      <c r="T32" s="12"/>
      <c r="U32" s="2"/>
      <c r="V32" s="2"/>
      <c r="W32" s="13"/>
      <c r="Z32" s="12"/>
      <c r="AA32" s="2"/>
      <c r="AB32" s="2"/>
      <c r="AC32" s="18"/>
      <c r="AD32" s="12"/>
      <c r="AE32" s="2"/>
      <c r="AF32" s="13"/>
      <c r="AG32" s="18"/>
      <c r="AH32" s="18"/>
      <c r="AI32" s="12"/>
      <c r="AJ32" s="13"/>
      <c r="AK32" s="18"/>
      <c r="AL32" s="18"/>
      <c r="AM32" s="18"/>
      <c r="AN32" s="23"/>
      <c r="AO32" s="24"/>
      <c r="AP32" s="24"/>
      <c r="AQ32" s="24"/>
      <c r="AR32" s="24"/>
    </row>
    <row r="33" spans="1:44">
      <c r="A33" s="39">
        <v>30</v>
      </c>
      <c r="B33" s="12">
        <v>43</v>
      </c>
      <c r="C33" s="2">
        <v>26</v>
      </c>
      <c r="D33" s="13">
        <v>25</v>
      </c>
      <c r="E33" s="12">
        <v>2</v>
      </c>
      <c r="F33" s="2">
        <v>2</v>
      </c>
      <c r="G33" s="2">
        <v>2</v>
      </c>
      <c r="H33" s="2">
        <v>2</v>
      </c>
      <c r="I33" s="13">
        <v>2</v>
      </c>
      <c r="J33" s="2"/>
      <c r="K33" s="2"/>
      <c r="L33" s="2">
        <v>1</v>
      </c>
      <c r="M33" s="2">
        <v>1</v>
      </c>
      <c r="N33" s="18">
        <v>2</v>
      </c>
      <c r="O33" s="12"/>
      <c r="P33" s="2"/>
      <c r="Q33" s="2"/>
      <c r="R33" s="2"/>
      <c r="S33" s="2"/>
      <c r="T33" s="12"/>
      <c r="U33" s="2"/>
      <c r="V33" s="2"/>
      <c r="W33" s="13"/>
      <c r="Z33" s="12"/>
      <c r="AA33" s="2"/>
      <c r="AB33" s="2"/>
      <c r="AC33" s="18"/>
      <c r="AD33" s="12"/>
      <c r="AE33" s="2"/>
      <c r="AF33" s="13"/>
      <c r="AG33" s="18"/>
      <c r="AH33" s="18"/>
      <c r="AI33" s="12"/>
      <c r="AJ33" s="13"/>
      <c r="AK33" s="18"/>
      <c r="AL33" s="18"/>
      <c r="AM33" s="18"/>
      <c r="AN33" s="23"/>
      <c r="AO33" s="24"/>
      <c r="AP33" s="24"/>
      <c r="AQ33" s="24"/>
      <c r="AR33" s="24"/>
    </row>
    <row r="34" spans="1:44">
      <c r="A34" s="39">
        <v>31</v>
      </c>
      <c r="B34" s="12">
        <v>74</v>
      </c>
      <c r="C34" s="2">
        <v>37</v>
      </c>
      <c r="D34" s="13">
        <v>30</v>
      </c>
      <c r="E34" s="12">
        <v>1</v>
      </c>
      <c r="F34" s="2">
        <v>1</v>
      </c>
      <c r="G34" s="2">
        <v>1</v>
      </c>
      <c r="H34" s="2">
        <v>1</v>
      </c>
      <c r="I34" s="13">
        <v>2</v>
      </c>
      <c r="J34" s="2"/>
      <c r="K34" s="2"/>
      <c r="L34" s="2">
        <v>2</v>
      </c>
      <c r="M34" s="2"/>
      <c r="N34" s="18">
        <v>2</v>
      </c>
      <c r="O34" s="12"/>
      <c r="P34" s="2"/>
      <c r="Q34" s="2"/>
      <c r="R34" s="2"/>
      <c r="S34" s="2"/>
      <c r="T34" s="12"/>
      <c r="U34" s="2"/>
      <c r="V34" s="2"/>
      <c r="W34" s="13"/>
      <c r="Z34" s="12"/>
      <c r="AA34" s="2"/>
      <c r="AB34" s="2"/>
      <c r="AC34" s="18"/>
      <c r="AD34" s="12"/>
      <c r="AE34" s="2"/>
      <c r="AF34" s="13"/>
      <c r="AG34" s="18"/>
      <c r="AH34" s="18"/>
      <c r="AI34" s="12"/>
      <c r="AJ34" s="13"/>
      <c r="AK34" s="18"/>
      <c r="AL34" s="18"/>
      <c r="AM34" s="18"/>
      <c r="AN34" s="23"/>
      <c r="AO34" s="24"/>
      <c r="AP34" s="24"/>
      <c r="AQ34" s="24"/>
      <c r="AR34" s="24"/>
    </row>
    <row r="35" spans="1:44">
      <c r="A35" s="39">
        <v>32</v>
      </c>
      <c r="B35" s="12">
        <v>62</v>
      </c>
      <c r="C35" s="2">
        <v>28</v>
      </c>
      <c r="D35" s="13">
        <v>24</v>
      </c>
      <c r="E35" s="12">
        <v>2</v>
      </c>
      <c r="F35" s="2">
        <v>2</v>
      </c>
      <c r="G35" s="2">
        <v>2</v>
      </c>
      <c r="H35" s="2">
        <v>2</v>
      </c>
      <c r="I35" s="13">
        <v>2</v>
      </c>
      <c r="J35" s="2"/>
      <c r="K35" s="2"/>
      <c r="L35" s="2">
        <v>2</v>
      </c>
      <c r="M35" s="2"/>
      <c r="N35" s="18">
        <v>2</v>
      </c>
      <c r="O35" s="12"/>
      <c r="P35" s="2"/>
      <c r="Q35" s="2"/>
      <c r="R35" s="2"/>
      <c r="S35" s="2"/>
      <c r="T35" s="12"/>
      <c r="U35" s="2"/>
      <c r="V35" s="2"/>
      <c r="W35" s="13"/>
      <c r="Z35" s="12"/>
      <c r="AA35" s="2"/>
      <c r="AB35" s="2"/>
      <c r="AC35" s="18"/>
      <c r="AD35" s="12"/>
      <c r="AE35" s="2"/>
      <c r="AF35" s="13"/>
      <c r="AG35" s="18"/>
      <c r="AH35" s="18"/>
      <c r="AI35" s="12"/>
      <c r="AJ35" s="13"/>
      <c r="AK35" s="18"/>
      <c r="AL35" s="18"/>
      <c r="AM35" s="18"/>
      <c r="AN35" s="23"/>
      <c r="AO35" s="24"/>
      <c r="AP35" s="24"/>
      <c r="AQ35" s="24"/>
      <c r="AR35" s="24"/>
    </row>
    <row r="36" spans="1:44">
      <c r="A36" s="39">
        <v>33</v>
      </c>
      <c r="B36" s="12">
        <v>61</v>
      </c>
      <c r="C36" s="2">
        <v>30</v>
      </c>
      <c r="D36" s="13">
        <v>28</v>
      </c>
      <c r="E36" s="12">
        <v>2</v>
      </c>
      <c r="F36" s="2">
        <v>2</v>
      </c>
      <c r="G36" s="2">
        <v>2</v>
      </c>
      <c r="H36" s="2">
        <v>2</v>
      </c>
      <c r="I36" s="13">
        <v>2</v>
      </c>
      <c r="J36" s="2"/>
      <c r="K36" s="2"/>
      <c r="L36" s="2">
        <v>2</v>
      </c>
      <c r="M36" s="2"/>
      <c r="N36" s="18">
        <v>2</v>
      </c>
      <c r="O36" s="12">
        <v>1</v>
      </c>
      <c r="P36" s="2">
        <v>1</v>
      </c>
      <c r="Q36" s="2">
        <v>1</v>
      </c>
      <c r="R36" s="2"/>
      <c r="S36" s="2">
        <v>1</v>
      </c>
      <c r="T36" s="12"/>
      <c r="U36" s="2"/>
      <c r="V36" s="2">
        <v>1</v>
      </c>
      <c r="W36" s="13"/>
      <c r="X36" s="18">
        <v>1</v>
      </c>
      <c r="Z36" s="12"/>
      <c r="AA36" s="2"/>
      <c r="AB36" s="2"/>
      <c r="AC36" s="18"/>
      <c r="AD36" s="12"/>
      <c r="AE36" s="2"/>
      <c r="AF36" s="13"/>
      <c r="AG36" s="18"/>
      <c r="AH36" s="18"/>
      <c r="AI36" s="12"/>
      <c r="AJ36" s="13"/>
      <c r="AK36" s="18"/>
      <c r="AL36" s="18"/>
      <c r="AM36" s="18"/>
      <c r="AN36" s="23"/>
      <c r="AO36" s="24"/>
      <c r="AP36" s="24"/>
      <c r="AQ36" s="24"/>
      <c r="AR36" s="24"/>
    </row>
    <row r="37" spans="1:44">
      <c r="A37" s="39">
        <v>34</v>
      </c>
      <c r="B37" s="12">
        <v>80</v>
      </c>
      <c r="C37" s="2">
        <v>26</v>
      </c>
      <c r="D37" s="13">
        <v>24</v>
      </c>
      <c r="E37" s="12">
        <v>2</v>
      </c>
      <c r="F37" s="2">
        <v>2</v>
      </c>
      <c r="G37" s="2">
        <v>2</v>
      </c>
      <c r="H37" s="2">
        <v>2</v>
      </c>
      <c r="I37" s="13">
        <v>2</v>
      </c>
      <c r="J37" s="2"/>
      <c r="K37" s="2"/>
      <c r="L37" s="2">
        <v>2</v>
      </c>
      <c r="M37" s="2"/>
      <c r="N37" s="18">
        <v>2</v>
      </c>
      <c r="O37" s="12"/>
      <c r="P37" s="2"/>
      <c r="Q37" s="2"/>
      <c r="R37" s="2"/>
      <c r="S37" s="2"/>
      <c r="T37" s="12"/>
      <c r="U37" s="2"/>
      <c r="V37" s="2"/>
      <c r="W37" s="13"/>
      <c r="Z37" s="12">
        <v>1</v>
      </c>
      <c r="AA37" s="2"/>
      <c r="AB37" s="2">
        <v>1</v>
      </c>
      <c r="AC37" s="18">
        <v>1</v>
      </c>
      <c r="AD37" s="12"/>
      <c r="AE37" s="2"/>
      <c r="AF37" s="13"/>
      <c r="AG37" s="18"/>
      <c r="AH37" s="18"/>
      <c r="AI37" s="12"/>
      <c r="AJ37" s="13"/>
      <c r="AK37" s="18"/>
      <c r="AL37" s="18"/>
      <c r="AM37" s="18"/>
      <c r="AN37" s="23" t="s">
        <v>84</v>
      </c>
      <c r="AO37" s="24"/>
      <c r="AP37" s="24"/>
      <c r="AQ37" s="24"/>
      <c r="AR37" s="24"/>
    </row>
    <row r="38" spans="1:44">
      <c r="A38" s="39">
        <v>35</v>
      </c>
      <c r="B38" s="12" t="s">
        <v>50</v>
      </c>
      <c r="C38" s="2" t="s">
        <v>50</v>
      </c>
      <c r="D38" s="13" t="s">
        <v>50</v>
      </c>
      <c r="E38" s="12"/>
      <c r="F38" s="2"/>
      <c r="G38" s="2"/>
      <c r="H38" s="2"/>
      <c r="I38" s="13"/>
      <c r="J38" s="2"/>
      <c r="K38" s="2"/>
      <c r="L38" s="2"/>
      <c r="M38" s="2"/>
      <c r="O38" s="12">
        <v>1</v>
      </c>
      <c r="P38" s="2">
        <v>1</v>
      </c>
      <c r="Q38" s="2">
        <v>1</v>
      </c>
      <c r="R38" s="2">
        <v>1</v>
      </c>
      <c r="S38" s="2">
        <v>1</v>
      </c>
      <c r="T38" s="12"/>
      <c r="U38" s="2"/>
      <c r="V38" s="2">
        <v>1</v>
      </c>
      <c r="W38" s="13"/>
      <c r="X38" s="18">
        <v>1</v>
      </c>
      <c r="Z38" s="12"/>
      <c r="AA38" s="2"/>
      <c r="AB38" s="2"/>
      <c r="AC38" s="18"/>
      <c r="AD38" s="12"/>
      <c r="AE38" s="2"/>
      <c r="AF38" s="13"/>
      <c r="AG38" s="18"/>
      <c r="AH38" s="18"/>
      <c r="AI38" s="12"/>
      <c r="AJ38" s="13"/>
      <c r="AK38" s="18"/>
      <c r="AL38" s="18"/>
      <c r="AM38" s="18"/>
      <c r="AN38" s="23"/>
      <c r="AO38" s="24"/>
      <c r="AP38" s="24"/>
      <c r="AQ38" s="24"/>
      <c r="AR38" s="24"/>
    </row>
    <row r="39" spans="1:44">
      <c r="A39" s="39">
        <v>36</v>
      </c>
      <c r="B39" s="12">
        <v>52</v>
      </c>
      <c r="C39" s="2">
        <v>31</v>
      </c>
      <c r="D39" s="13">
        <v>28</v>
      </c>
      <c r="E39" s="12">
        <v>1</v>
      </c>
      <c r="F39" s="2">
        <v>1</v>
      </c>
      <c r="G39" s="2">
        <v>1</v>
      </c>
      <c r="H39" s="2">
        <v>1</v>
      </c>
      <c r="I39" s="13">
        <v>2</v>
      </c>
      <c r="J39" s="2"/>
      <c r="K39" s="2"/>
      <c r="L39" s="2">
        <v>2</v>
      </c>
      <c r="M39" s="2"/>
      <c r="N39" s="18">
        <v>2</v>
      </c>
      <c r="O39" s="12"/>
      <c r="P39" s="2"/>
      <c r="Q39" s="2"/>
      <c r="R39" s="2"/>
      <c r="S39" s="2"/>
      <c r="T39" s="12"/>
      <c r="U39" s="2"/>
      <c r="V39" s="2"/>
      <c r="W39" s="13"/>
      <c r="Z39" s="12"/>
      <c r="AA39" s="2"/>
      <c r="AB39" s="2"/>
      <c r="AC39" s="18"/>
      <c r="AD39" s="12"/>
      <c r="AE39" s="2"/>
      <c r="AF39" s="13"/>
      <c r="AG39" s="18"/>
      <c r="AH39" s="18"/>
      <c r="AI39" s="12"/>
      <c r="AJ39" s="13"/>
      <c r="AK39" s="18"/>
      <c r="AL39" s="18"/>
      <c r="AM39" s="18"/>
      <c r="AN39" s="23"/>
      <c r="AO39" s="24"/>
      <c r="AP39" s="24"/>
      <c r="AQ39" s="24"/>
      <c r="AR39" s="24"/>
    </row>
    <row r="40" spans="1:44">
      <c r="A40" s="39">
        <v>37</v>
      </c>
      <c r="B40" s="12">
        <v>67</v>
      </c>
      <c r="C40" s="2">
        <v>30</v>
      </c>
      <c r="D40" s="13">
        <v>25</v>
      </c>
      <c r="E40" s="12"/>
      <c r="F40" s="2"/>
      <c r="G40" s="2"/>
      <c r="H40" s="2"/>
      <c r="I40" s="13">
        <v>1</v>
      </c>
      <c r="J40" s="2"/>
      <c r="K40" s="2"/>
      <c r="L40" s="2">
        <v>1</v>
      </c>
      <c r="M40" s="2"/>
      <c r="N40" s="18">
        <v>1</v>
      </c>
      <c r="O40" s="12">
        <v>1</v>
      </c>
      <c r="P40" s="2">
        <v>1</v>
      </c>
      <c r="Q40" s="2">
        <v>1</v>
      </c>
      <c r="R40" s="2">
        <v>1</v>
      </c>
      <c r="S40" s="2">
        <v>1</v>
      </c>
      <c r="T40" s="12"/>
      <c r="U40" s="2"/>
      <c r="V40" s="2">
        <v>1</v>
      </c>
      <c r="W40" s="13"/>
      <c r="X40" s="18">
        <v>1</v>
      </c>
      <c r="Z40" s="12"/>
      <c r="AA40" s="2"/>
      <c r="AB40" s="2"/>
      <c r="AC40" s="18"/>
      <c r="AD40" s="12"/>
      <c r="AE40" s="2"/>
      <c r="AF40" s="13"/>
      <c r="AG40" s="18"/>
      <c r="AH40" s="18"/>
      <c r="AI40" s="12"/>
      <c r="AJ40" s="13"/>
      <c r="AK40" s="18"/>
      <c r="AL40" s="18"/>
      <c r="AM40" s="18"/>
      <c r="AN40" s="23"/>
      <c r="AO40" s="24"/>
      <c r="AP40" s="24"/>
      <c r="AQ40" s="24"/>
      <c r="AR40" s="24"/>
    </row>
    <row r="41" spans="1:44">
      <c r="A41" s="39">
        <v>38</v>
      </c>
      <c r="B41" s="12">
        <v>80</v>
      </c>
      <c r="C41" s="2">
        <v>31</v>
      </c>
      <c r="D41" s="13">
        <v>19</v>
      </c>
      <c r="E41" s="12"/>
      <c r="F41" s="2"/>
      <c r="G41" s="2"/>
      <c r="H41" s="2"/>
      <c r="I41" s="13">
        <v>2</v>
      </c>
      <c r="J41" s="2"/>
      <c r="K41" s="2"/>
      <c r="L41" s="2">
        <v>2</v>
      </c>
      <c r="M41" s="2"/>
      <c r="N41" s="18">
        <v>2</v>
      </c>
      <c r="O41" s="12"/>
      <c r="P41" s="2"/>
      <c r="Q41" s="2"/>
      <c r="R41" s="2"/>
      <c r="S41" s="2"/>
      <c r="T41" s="12"/>
      <c r="U41" s="2"/>
      <c r="V41" s="2"/>
      <c r="W41" s="13"/>
      <c r="Z41" s="12"/>
      <c r="AA41" s="2"/>
      <c r="AB41" s="2"/>
      <c r="AC41" s="18"/>
      <c r="AD41" s="12"/>
      <c r="AE41" s="2"/>
      <c r="AF41" s="13"/>
      <c r="AG41" s="18"/>
      <c r="AH41" s="18"/>
      <c r="AI41" s="12"/>
      <c r="AJ41" s="13"/>
      <c r="AK41" s="18"/>
      <c r="AL41" s="18"/>
      <c r="AM41" s="18"/>
      <c r="AN41" s="23"/>
      <c r="AO41" s="24"/>
      <c r="AP41" s="24"/>
      <c r="AQ41" s="24"/>
      <c r="AR41" s="24"/>
    </row>
    <row r="42" spans="1:44">
      <c r="A42" s="39">
        <v>39</v>
      </c>
      <c r="B42" s="12">
        <v>44</v>
      </c>
      <c r="C42" s="2">
        <v>29</v>
      </c>
      <c r="D42" s="13">
        <v>23</v>
      </c>
      <c r="E42" s="12"/>
      <c r="F42" s="2"/>
      <c r="G42" s="2"/>
      <c r="H42" s="2"/>
      <c r="I42" s="13">
        <v>1</v>
      </c>
      <c r="J42" s="2"/>
      <c r="K42" s="2"/>
      <c r="L42" s="2">
        <v>1</v>
      </c>
      <c r="M42" s="2"/>
      <c r="N42" s="18">
        <v>1</v>
      </c>
      <c r="O42" s="12"/>
      <c r="P42" s="2"/>
      <c r="Q42" s="2"/>
      <c r="R42" s="2"/>
      <c r="S42" s="2"/>
      <c r="T42" s="12"/>
      <c r="U42" s="2"/>
      <c r="V42" s="2"/>
      <c r="W42" s="13"/>
      <c r="Z42" s="12"/>
      <c r="AA42" s="2"/>
      <c r="AB42" s="2"/>
      <c r="AC42" s="18"/>
      <c r="AD42" s="12"/>
      <c r="AE42" s="2"/>
      <c r="AF42" s="13"/>
      <c r="AG42" s="18"/>
      <c r="AH42" s="18"/>
      <c r="AI42" s="12"/>
      <c r="AJ42" s="13"/>
      <c r="AK42" s="18"/>
      <c r="AL42" s="18"/>
      <c r="AM42" s="18"/>
      <c r="AN42" s="23"/>
      <c r="AO42" s="24"/>
      <c r="AP42" s="24"/>
      <c r="AQ42" s="24"/>
      <c r="AR42" s="24"/>
    </row>
    <row r="43" spans="1:44">
      <c r="A43" s="39">
        <v>40</v>
      </c>
      <c r="B43" s="12">
        <v>57</v>
      </c>
      <c r="C43" s="2">
        <v>23</v>
      </c>
      <c r="D43" s="13">
        <v>22</v>
      </c>
      <c r="E43" s="12"/>
      <c r="F43" s="2"/>
      <c r="G43" s="2"/>
      <c r="H43" s="2"/>
      <c r="I43" s="13">
        <v>1</v>
      </c>
      <c r="J43" s="2"/>
      <c r="K43" s="2"/>
      <c r="L43" s="2">
        <v>1</v>
      </c>
      <c r="M43" s="2"/>
      <c r="N43" s="18">
        <v>1</v>
      </c>
      <c r="O43" s="12"/>
      <c r="P43" s="2"/>
      <c r="Q43" s="2"/>
      <c r="R43" s="2"/>
      <c r="S43" s="2"/>
      <c r="T43" s="12"/>
      <c r="U43" s="2"/>
      <c r="V43" s="2"/>
      <c r="W43" s="13"/>
      <c r="Z43" s="12"/>
      <c r="AA43" s="2"/>
      <c r="AB43" s="2"/>
      <c r="AC43" s="18"/>
      <c r="AD43" s="12"/>
      <c r="AE43" s="2"/>
      <c r="AF43" s="13"/>
      <c r="AG43" s="18"/>
      <c r="AH43" s="18"/>
      <c r="AI43" s="12"/>
      <c r="AJ43" s="13"/>
      <c r="AK43" s="18"/>
      <c r="AL43" s="18"/>
      <c r="AM43" s="18"/>
      <c r="AN43" s="23"/>
      <c r="AO43" s="24"/>
      <c r="AP43" s="24"/>
      <c r="AQ43" s="24"/>
      <c r="AR43" s="24"/>
    </row>
    <row r="44" spans="1:44">
      <c r="A44" s="39">
        <v>41</v>
      </c>
      <c r="B44" s="12">
        <v>59</v>
      </c>
      <c r="C44" s="2">
        <v>23</v>
      </c>
      <c r="D44" s="13">
        <v>21</v>
      </c>
      <c r="E44" s="12"/>
      <c r="F44" s="2"/>
      <c r="G44" s="2"/>
      <c r="H44" s="2"/>
      <c r="I44" s="13">
        <v>1</v>
      </c>
      <c r="J44" s="2"/>
      <c r="K44" s="2"/>
      <c r="L44" s="2">
        <v>1</v>
      </c>
      <c r="M44" s="2"/>
      <c r="N44" s="18">
        <v>1</v>
      </c>
      <c r="O44" s="12"/>
      <c r="P44" s="2"/>
      <c r="Q44" s="2"/>
      <c r="R44" s="2"/>
      <c r="S44" s="2"/>
      <c r="T44" s="12"/>
      <c r="U44" s="2"/>
      <c r="V44" s="2"/>
      <c r="W44" s="13"/>
      <c r="Z44" s="12"/>
      <c r="AA44" s="2"/>
      <c r="AB44" s="2"/>
      <c r="AC44" s="18"/>
      <c r="AD44" s="12"/>
      <c r="AE44" s="2"/>
      <c r="AF44" s="13"/>
      <c r="AG44" s="18"/>
      <c r="AH44" s="18"/>
      <c r="AI44" s="12"/>
      <c r="AJ44" s="13"/>
      <c r="AK44" s="18"/>
      <c r="AL44" s="18"/>
      <c r="AM44" s="18"/>
      <c r="AN44" s="23"/>
      <c r="AO44" s="24"/>
      <c r="AP44" s="24"/>
      <c r="AQ44" s="24"/>
      <c r="AR44" s="24"/>
    </row>
    <row r="45" spans="1:44">
      <c r="A45" s="39">
        <v>42</v>
      </c>
      <c r="B45" s="12">
        <v>44</v>
      </c>
      <c r="C45" s="2">
        <v>22</v>
      </c>
      <c r="D45" s="13">
        <v>19</v>
      </c>
      <c r="E45" s="12"/>
      <c r="F45" s="2"/>
      <c r="G45" s="2"/>
      <c r="H45" s="2"/>
      <c r="I45" s="13">
        <v>1</v>
      </c>
      <c r="J45" s="2"/>
      <c r="K45" s="2"/>
      <c r="L45" s="2">
        <v>1</v>
      </c>
      <c r="M45" s="2"/>
      <c r="N45" s="18">
        <v>1</v>
      </c>
      <c r="O45" s="12"/>
      <c r="P45" s="2"/>
      <c r="Q45" s="2"/>
      <c r="R45" s="2"/>
      <c r="S45" s="2"/>
      <c r="T45" s="12"/>
      <c r="U45" s="2"/>
      <c r="V45" s="2"/>
      <c r="W45" s="13"/>
      <c r="Z45" s="12"/>
      <c r="AA45" s="2"/>
      <c r="AB45" s="2"/>
      <c r="AC45" s="18"/>
      <c r="AD45" s="12"/>
      <c r="AE45" s="2"/>
      <c r="AF45" s="13"/>
      <c r="AG45" s="18"/>
      <c r="AH45" s="18"/>
      <c r="AI45" s="12"/>
      <c r="AJ45" s="13"/>
      <c r="AK45" s="18"/>
      <c r="AL45" s="18"/>
      <c r="AM45" s="18"/>
      <c r="AN45" s="99"/>
      <c r="AO45" s="100"/>
      <c r="AP45" s="100"/>
      <c r="AQ45" s="100"/>
      <c r="AR45" s="100"/>
    </row>
    <row r="46" spans="1:44">
      <c r="A46" s="39">
        <v>43</v>
      </c>
      <c r="B46" s="12">
        <v>50</v>
      </c>
      <c r="C46" s="2">
        <v>29</v>
      </c>
      <c r="D46" s="13">
        <v>19</v>
      </c>
      <c r="E46" s="12"/>
      <c r="F46" s="2"/>
      <c r="G46" s="2"/>
      <c r="H46" s="2"/>
      <c r="I46" s="13">
        <v>1</v>
      </c>
      <c r="J46" s="2"/>
      <c r="K46" s="2">
        <v>0</v>
      </c>
      <c r="L46" s="2">
        <v>1</v>
      </c>
      <c r="M46" s="2"/>
      <c r="N46" s="18">
        <v>1</v>
      </c>
      <c r="O46" s="12"/>
      <c r="P46" s="2"/>
      <c r="Q46" s="2"/>
      <c r="R46" s="2"/>
      <c r="S46" s="2"/>
      <c r="T46" s="12"/>
      <c r="U46" s="2"/>
      <c r="V46" s="2"/>
      <c r="W46" s="13"/>
      <c r="Z46" s="12"/>
      <c r="AA46" s="2"/>
      <c r="AB46" s="2"/>
      <c r="AC46" s="18"/>
      <c r="AD46" s="12"/>
      <c r="AE46" s="2"/>
      <c r="AF46" s="13"/>
      <c r="AG46" s="18"/>
      <c r="AH46" s="18"/>
      <c r="AI46" s="12"/>
      <c r="AJ46" s="13"/>
      <c r="AK46" s="18"/>
      <c r="AL46" s="18"/>
      <c r="AM46" s="18"/>
      <c r="AN46" s="23"/>
      <c r="AO46" s="24"/>
      <c r="AP46" s="24"/>
      <c r="AQ46" s="24"/>
      <c r="AR46" s="24"/>
    </row>
    <row r="47" spans="1:44">
      <c r="A47" s="39">
        <v>44</v>
      </c>
      <c r="B47" s="12" t="s">
        <v>50</v>
      </c>
      <c r="C47" s="2" t="s">
        <v>50</v>
      </c>
      <c r="D47" s="13" t="s">
        <v>50</v>
      </c>
      <c r="E47" s="12">
        <v>1</v>
      </c>
      <c r="F47" s="2">
        <v>2</v>
      </c>
      <c r="G47" s="2">
        <v>2</v>
      </c>
      <c r="H47" s="2">
        <v>2</v>
      </c>
      <c r="I47" s="13">
        <v>2</v>
      </c>
      <c r="J47" s="2"/>
      <c r="K47" s="2"/>
      <c r="L47" s="2">
        <v>2</v>
      </c>
      <c r="M47" s="2"/>
      <c r="N47" s="18">
        <v>2</v>
      </c>
      <c r="O47" s="12"/>
      <c r="P47" s="2"/>
      <c r="Q47" s="2"/>
      <c r="R47" s="2"/>
      <c r="S47" s="2"/>
      <c r="T47" s="12"/>
      <c r="U47" s="2"/>
      <c r="V47" s="2"/>
      <c r="W47" s="13"/>
      <c r="Z47" s="12"/>
      <c r="AA47" s="2"/>
      <c r="AB47" s="2"/>
      <c r="AC47" s="18"/>
      <c r="AD47" s="12"/>
      <c r="AE47" s="2"/>
      <c r="AF47" s="13"/>
      <c r="AG47" s="18"/>
      <c r="AH47" s="18"/>
      <c r="AI47" s="12"/>
      <c r="AJ47" s="13"/>
      <c r="AK47" s="18"/>
      <c r="AL47" s="18"/>
      <c r="AM47" s="18"/>
      <c r="AN47" s="23" t="s">
        <v>166</v>
      </c>
      <c r="AO47" s="24"/>
      <c r="AP47" s="24"/>
      <c r="AQ47" s="24"/>
      <c r="AR47" s="24"/>
    </row>
    <row r="48" spans="1:44">
      <c r="A48" s="39">
        <v>45</v>
      </c>
      <c r="B48" s="12" t="s">
        <v>50</v>
      </c>
      <c r="C48" s="2" t="s">
        <v>50</v>
      </c>
      <c r="D48" s="13" t="s">
        <v>50</v>
      </c>
      <c r="E48" s="12">
        <v>2</v>
      </c>
      <c r="F48" s="2">
        <v>1</v>
      </c>
      <c r="G48" s="2">
        <v>2</v>
      </c>
      <c r="H48" s="2">
        <v>2</v>
      </c>
      <c r="I48" s="13">
        <v>2</v>
      </c>
      <c r="J48" s="2">
        <v>1</v>
      </c>
      <c r="K48" s="2">
        <v>1</v>
      </c>
      <c r="L48" s="2"/>
      <c r="M48" s="2"/>
      <c r="N48" s="18">
        <v>2</v>
      </c>
      <c r="O48" s="12"/>
      <c r="P48" s="2"/>
      <c r="Q48" s="2"/>
      <c r="R48" s="2"/>
      <c r="S48" s="2"/>
      <c r="T48" s="12"/>
      <c r="U48" s="2"/>
      <c r="V48" s="2"/>
      <c r="W48" s="13"/>
      <c r="Z48" s="12"/>
      <c r="AA48" s="2"/>
      <c r="AB48" s="2"/>
      <c r="AC48" s="18"/>
      <c r="AD48" s="12">
        <v>1</v>
      </c>
      <c r="AE48" s="2"/>
      <c r="AF48" s="13"/>
      <c r="AG48" s="18"/>
      <c r="AH48" s="18"/>
      <c r="AI48" s="12"/>
      <c r="AJ48" s="13"/>
      <c r="AK48" s="18"/>
      <c r="AL48" s="18"/>
      <c r="AM48" s="18"/>
      <c r="AN48" s="23"/>
      <c r="AO48" s="24"/>
      <c r="AP48" s="24"/>
      <c r="AQ48" s="24"/>
      <c r="AR48" s="24"/>
    </row>
    <row r="49" spans="1:44">
      <c r="A49" s="39">
        <v>46</v>
      </c>
      <c r="B49" s="12" t="s">
        <v>50</v>
      </c>
      <c r="C49" s="2" t="s">
        <v>50</v>
      </c>
      <c r="D49" s="13" t="s">
        <v>50</v>
      </c>
      <c r="E49" s="12">
        <v>1</v>
      </c>
      <c r="F49" s="2"/>
      <c r="G49" s="2">
        <v>1</v>
      </c>
      <c r="H49" s="2"/>
      <c r="I49" s="13">
        <v>1</v>
      </c>
      <c r="J49" s="2"/>
      <c r="K49" s="2"/>
      <c r="L49" s="2">
        <v>1</v>
      </c>
      <c r="M49" s="2"/>
      <c r="N49" s="18">
        <v>1</v>
      </c>
      <c r="O49" s="12"/>
      <c r="P49" s="2"/>
      <c r="Q49" s="2"/>
      <c r="R49" s="2"/>
      <c r="S49" s="2"/>
      <c r="T49" s="12"/>
      <c r="U49" s="2"/>
      <c r="V49" s="2"/>
      <c r="W49" s="13"/>
      <c r="Z49" s="12"/>
      <c r="AA49" s="2"/>
      <c r="AB49" s="2"/>
      <c r="AC49" s="18"/>
      <c r="AD49" s="12"/>
      <c r="AE49" s="2"/>
      <c r="AF49" s="13"/>
      <c r="AG49" s="18"/>
      <c r="AH49" s="18"/>
      <c r="AI49" s="12"/>
      <c r="AJ49" s="13"/>
      <c r="AK49" s="18"/>
      <c r="AL49" s="18"/>
      <c r="AM49" s="18"/>
      <c r="AN49" s="23"/>
      <c r="AO49" s="24"/>
      <c r="AP49" s="24"/>
      <c r="AQ49" s="24"/>
      <c r="AR49" s="24"/>
    </row>
    <row r="50" spans="1:44">
      <c r="A50" s="39">
        <v>47</v>
      </c>
      <c r="B50" s="12" t="s">
        <v>50</v>
      </c>
      <c r="C50" s="2" t="s">
        <v>50</v>
      </c>
      <c r="D50" s="13" t="s">
        <v>50</v>
      </c>
      <c r="E50" s="12">
        <v>1</v>
      </c>
      <c r="F50" s="2">
        <v>1</v>
      </c>
      <c r="G50" s="2">
        <v>1</v>
      </c>
      <c r="H50" s="2">
        <v>1</v>
      </c>
      <c r="I50" s="13">
        <v>1</v>
      </c>
      <c r="J50" s="2"/>
      <c r="K50" s="2"/>
      <c r="L50" s="2">
        <v>1</v>
      </c>
      <c r="M50" s="2"/>
      <c r="N50" s="18">
        <v>1</v>
      </c>
      <c r="O50" s="12"/>
      <c r="P50" s="2"/>
      <c r="Q50" s="2"/>
      <c r="R50" s="2"/>
      <c r="S50" s="2"/>
      <c r="T50" s="12"/>
      <c r="U50" s="2"/>
      <c r="V50" s="2"/>
      <c r="W50" s="13"/>
      <c r="Z50" s="12"/>
      <c r="AA50" s="2"/>
      <c r="AB50" s="2"/>
      <c r="AC50" s="18"/>
      <c r="AD50" s="12"/>
      <c r="AE50" s="2"/>
      <c r="AF50" s="13"/>
      <c r="AG50" s="18"/>
      <c r="AH50" s="18"/>
      <c r="AI50" s="12"/>
      <c r="AJ50" s="13"/>
      <c r="AK50" s="18"/>
      <c r="AL50" s="18"/>
      <c r="AM50" s="18"/>
      <c r="AN50" s="23"/>
      <c r="AO50" s="24"/>
      <c r="AP50" s="24"/>
      <c r="AQ50" s="24"/>
      <c r="AR50" s="24"/>
    </row>
    <row r="51" spans="1:44">
      <c r="A51" s="39">
        <v>48</v>
      </c>
      <c r="B51" s="12" t="s">
        <v>50</v>
      </c>
      <c r="C51" s="2" t="s">
        <v>50</v>
      </c>
      <c r="D51" s="13" t="s">
        <v>50</v>
      </c>
      <c r="E51" s="12">
        <v>1</v>
      </c>
      <c r="F51" s="2">
        <v>1</v>
      </c>
      <c r="G51" s="2">
        <v>1</v>
      </c>
      <c r="H51" s="2">
        <v>1</v>
      </c>
      <c r="I51" s="13">
        <v>1</v>
      </c>
      <c r="J51" s="2"/>
      <c r="K51" s="2"/>
      <c r="L51" s="2">
        <v>1</v>
      </c>
      <c r="M51" s="2"/>
      <c r="N51" s="18">
        <v>1</v>
      </c>
      <c r="O51" s="12"/>
      <c r="P51" s="2"/>
      <c r="Q51" s="2"/>
      <c r="R51" s="2"/>
      <c r="S51" s="2"/>
      <c r="T51" s="12"/>
      <c r="U51" s="2"/>
      <c r="V51" s="2"/>
      <c r="W51" s="13"/>
      <c r="Z51" s="12"/>
      <c r="AA51" s="2"/>
      <c r="AB51" s="2"/>
      <c r="AC51" s="18"/>
      <c r="AD51" s="12"/>
      <c r="AE51" s="2"/>
      <c r="AF51" s="13"/>
      <c r="AG51" s="18"/>
      <c r="AH51" s="18"/>
      <c r="AI51" s="12"/>
      <c r="AJ51" s="13"/>
      <c r="AK51" s="18"/>
      <c r="AL51" s="18"/>
      <c r="AM51" s="18"/>
      <c r="AN51" s="23"/>
      <c r="AO51" s="24"/>
      <c r="AP51" s="24"/>
      <c r="AQ51" s="24"/>
      <c r="AR51" s="24"/>
    </row>
    <row r="52" spans="1:44">
      <c r="A52" s="39">
        <v>49</v>
      </c>
      <c r="B52" s="12" t="s">
        <v>50</v>
      </c>
      <c r="C52" s="2" t="s">
        <v>50</v>
      </c>
      <c r="D52" s="13" t="s">
        <v>50</v>
      </c>
      <c r="E52" s="12">
        <v>1</v>
      </c>
      <c r="F52" s="2">
        <v>1</v>
      </c>
      <c r="G52" s="2">
        <v>1</v>
      </c>
      <c r="H52" s="2">
        <v>1</v>
      </c>
      <c r="I52" s="13">
        <v>1</v>
      </c>
      <c r="J52" s="2"/>
      <c r="K52" s="2"/>
      <c r="L52" s="2">
        <v>1</v>
      </c>
      <c r="M52" s="2"/>
      <c r="N52" s="18">
        <v>1</v>
      </c>
      <c r="O52" s="12"/>
      <c r="P52" s="2"/>
      <c r="Q52" s="2"/>
      <c r="R52" s="2"/>
      <c r="S52" s="2"/>
      <c r="T52" s="12"/>
      <c r="U52" s="2"/>
      <c r="V52" s="2"/>
      <c r="W52" s="13"/>
      <c r="Z52" s="12"/>
      <c r="AA52" s="2"/>
      <c r="AB52" s="2"/>
      <c r="AC52" s="18"/>
      <c r="AD52" s="12"/>
      <c r="AE52" s="2"/>
      <c r="AF52" s="13"/>
      <c r="AG52" s="18"/>
      <c r="AH52" s="18"/>
      <c r="AI52" s="12"/>
      <c r="AJ52" s="13"/>
      <c r="AK52" s="18"/>
      <c r="AL52" s="18"/>
      <c r="AM52" s="18"/>
      <c r="AN52" s="23"/>
      <c r="AO52" s="24"/>
      <c r="AP52" s="24"/>
      <c r="AQ52" s="24"/>
      <c r="AR52" s="24"/>
    </row>
    <row r="53" spans="1:44">
      <c r="A53" s="39">
        <v>50</v>
      </c>
      <c r="B53" s="12" t="s">
        <v>50</v>
      </c>
      <c r="C53" s="2" t="s">
        <v>50</v>
      </c>
      <c r="D53" s="13" t="s">
        <v>50</v>
      </c>
      <c r="E53" s="12">
        <v>1</v>
      </c>
      <c r="F53" s="2">
        <v>1</v>
      </c>
      <c r="G53" s="2">
        <v>1</v>
      </c>
      <c r="H53" s="2">
        <v>1</v>
      </c>
      <c r="I53" s="13">
        <v>1</v>
      </c>
      <c r="J53" s="2"/>
      <c r="K53" s="2"/>
      <c r="L53" s="2">
        <v>1</v>
      </c>
      <c r="M53" s="2"/>
      <c r="N53" s="18">
        <v>1</v>
      </c>
      <c r="O53" s="12"/>
      <c r="P53" s="2"/>
      <c r="Q53" s="2"/>
      <c r="R53" s="2"/>
      <c r="S53" s="2"/>
      <c r="T53" s="12"/>
      <c r="U53" s="2"/>
      <c r="V53" s="2"/>
      <c r="W53" s="13"/>
      <c r="Z53" s="12"/>
      <c r="AA53" s="2"/>
      <c r="AB53" s="2"/>
      <c r="AC53" s="18"/>
      <c r="AD53" s="12"/>
      <c r="AE53" s="2"/>
      <c r="AF53" s="13"/>
      <c r="AG53" s="18"/>
      <c r="AH53" s="18"/>
      <c r="AI53" s="12"/>
      <c r="AJ53" s="13"/>
      <c r="AK53" s="18"/>
      <c r="AL53" s="18"/>
      <c r="AM53" s="18"/>
      <c r="AN53" s="23"/>
      <c r="AO53" s="24"/>
      <c r="AP53" s="24"/>
      <c r="AQ53" s="24"/>
      <c r="AR53" s="24"/>
    </row>
    <row r="54" spans="1:44">
      <c r="A54" s="39">
        <v>51</v>
      </c>
      <c r="B54" s="12" t="s">
        <v>50</v>
      </c>
      <c r="C54" s="2" t="s">
        <v>50</v>
      </c>
      <c r="D54" s="13" t="s">
        <v>50</v>
      </c>
      <c r="E54" s="12">
        <v>1</v>
      </c>
      <c r="F54" s="2">
        <v>1</v>
      </c>
      <c r="G54" s="2">
        <v>1</v>
      </c>
      <c r="H54" s="2">
        <v>1</v>
      </c>
      <c r="I54" s="13">
        <v>1</v>
      </c>
      <c r="J54" s="2"/>
      <c r="K54" s="2"/>
      <c r="L54" s="2">
        <v>1</v>
      </c>
      <c r="M54" s="2"/>
      <c r="N54" s="18">
        <v>1</v>
      </c>
      <c r="O54" s="12"/>
      <c r="P54" s="2"/>
      <c r="Q54" s="2"/>
      <c r="R54" s="2"/>
      <c r="S54" s="2"/>
      <c r="T54" s="12"/>
      <c r="U54" s="2"/>
      <c r="V54" s="2"/>
      <c r="W54" s="13"/>
      <c r="Z54" s="12"/>
      <c r="AA54" s="2"/>
      <c r="AB54" s="2"/>
      <c r="AC54" s="18"/>
      <c r="AD54" s="12"/>
      <c r="AE54" s="2"/>
      <c r="AF54" s="13"/>
      <c r="AG54" s="18"/>
      <c r="AH54" s="18"/>
      <c r="AI54" s="12"/>
      <c r="AJ54" s="13"/>
      <c r="AK54" s="18"/>
      <c r="AL54" s="18"/>
      <c r="AM54" s="18"/>
      <c r="AN54" s="99"/>
      <c r="AO54" s="100"/>
      <c r="AP54" s="100"/>
      <c r="AQ54" s="100"/>
      <c r="AR54" s="100"/>
    </row>
    <row r="55" spans="1:44">
      <c r="A55" s="39">
        <v>52</v>
      </c>
      <c r="B55" s="12" t="s">
        <v>50</v>
      </c>
      <c r="C55" s="2" t="s">
        <v>50</v>
      </c>
      <c r="D55" s="13" t="s">
        <v>50</v>
      </c>
      <c r="E55" s="12">
        <v>1</v>
      </c>
      <c r="F55" s="2">
        <v>1</v>
      </c>
      <c r="G55" s="2">
        <v>1</v>
      </c>
      <c r="H55" s="2">
        <v>1</v>
      </c>
      <c r="I55" s="13">
        <v>1</v>
      </c>
      <c r="J55" s="2"/>
      <c r="K55" s="2"/>
      <c r="L55" s="2">
        <v>1</v>
      </c>
      <c r="M55" s="2"/>
      <c r="N55" s="64">
        <v>1</v>
      </c>
      <c r="O55" s="12"/>
      <c r="P55" s="2"/>
      <c r="Q55" s="2"/>
      <c r="R55" s="2"/>
      <c r="S55" s="2"/>
      <c r="T55" s="12"/>
      <c r="U55" s="2"/>
      <c r="V55" s="2"/>
      <c r="W55" s="13"/>
      <c r="Z55" s="12"/>
      <c r="AA55" s="2"/>
      <c r="AB55" s="2"/>
      <c r="AC55" s="18"/>
      <c r="AD55" s="12"/>
      <c r="AE55" s="2"/>
      <c r="AF55" s="13"/>
      <c r="AG55" s="18"/>
      <c r="AH55" s="18"/>
      <c r="AI55" s="12"/>
      <c r="AJ55" s="13"/>
      <c r="AK55" s="18"/>
      <c r="AL55" s="18"/>
      <c r="AM55" s="18"/>
      <c r="AN55" s="99"/>
      <c r="AO55" s="100"/>
      <c r="AP55" s="100"/>
      <c r="AQ55" s="100"/>
      <c r="AR55" s="100"/>
    </row>
    <row r="56" spans="1:44">
      <c r="A56" s="39">
        <v>53</v>
      </c>
      <c r="B56" s="12"/>
      <c r="C56" s="2"/>
      <c r="D56" s="13"/>
      <c r="E56" s="12">
        <v>1</v>
      </c>
      <c r="F56" s="2">
        <v>1</v>
      </c>
      <c r="G56" s="2"/>
      <c r="H56" s="2"/>
      <c r="I56" s="13"/>
      <c r="J56" s="2"/>
      <c r="K56" s="2"/>
      <c r="L56" s="2">
        <v>1</v>
      </c>
      <c r="M56" s="2"/>
      <c r="N56" s="18">
        <v>1</v>
      </c>
      <c r="O56" s="12">
        <v>1</v>
      </c>
      <c r="P56" s="2"/>
      <c r="Q56" s="2">
        <v>1</v>
      </c>
      <c r="R56" s="2">
        <v>1</v>
      </c>
      <c r="S56" s="2">
        <v>1</v>
      </c>
      <c r="T56" s="12"/>
      <c r="U56" s="2"/>
      <c r="V56" s="2">
        <v>1</v>
      </c>
      <c r="W56" s="13"/>
      <c r="X56" s="18">
        <v>1</v>
      </c>
      <c r="Z56" s="12"/>
      <c r="AA56" s="2"/>
      <c r="AB56" s="2"/>
      <c r="AC56" s="18"/>
      <c r="AD56" s="12"/>
      <c r="AE56" s="2"/>
      <c r="AF56" s="13"/>
      <c r="AG56" s="18"/>
      <c r="AH56" s="18"/>
      <c r="AI56" s="12"/>
      <c r="AJ56" s="13"/>
      <c r="AK56" s="18"/>
      <c r="AL56" s="18"/>
      <c r="AM56" s="18"/>
      <c r="AN56" s="99"/>
      <c r="AO56" s="100"/>
      <c r="AP56" s="100"/>
      <c r="AQ56" s="100"/>
      <c r="AR56" s="100"/>
    </row>
    <row r="57" spans="1:44" ht="15.75" thickBot="1">
      <c r="A57" s="39">
        <v>54</v>
      </c>
      <c r="B57" s="12"/>
      <c r="C57" s="2"/>
      <c r="D57" s="13"/>
      <c r="E57" s="28"/>
      <c r="F57" s="25"/>
      <c r="G57" s="25"/>
      <c r="H57" s="25"/>
      <c r="I57" s="26">
        <v>1</v>
      </c>
      <c r="J57" s="27"/>
      <c r="K57" s="27"/>
      <c r="L57" s="27"/>
      <c r="M57" s="27"/>
      <c r="O57" s="12"/>
      <c r="P57" s="2"/>
      <c r="Q57" s="17"/>
      <c r="R57" s="17"/>
      <c r="S57" s="17"/>
      <c r="T57" s="28"/>
      <c r="U57" s="27"/>
      <c r="V57" s="27"/>
      <c r="W57" s="29"/>
      <c r="Z57" s="12"/>
      <c r="AA57" s="2"/>
      <c r="AB57" s="2"/>
      <c r="AC57" s="18"/>
      <c r="AD57" s="12"/>
      <c r="AE57" s="2"/>
      <c r="AF57" s="13"/>
      <c r="AG57" s="18"/>
      <c r="AH57" s="18"/>
      <c r="AI57" s="12"/>
      <c r="AJ57" s="13"/>
      <c r="AK57" s="30"/>
      <c r="AL57" s="30"/>
      <c r="AM57" s="30"/>
      <c r="AN57" s="99"/>
      <c r="AO57" s="100"/>
      <c r="AP57" s="100"/>
      <c r="AQ57" s="100"/>
      <c r="AR57" s="100"/>
    </row>
    <row r="58" spans="1:44" ht="15.75" thickBot="1">
      <c r="A58" s="4" t="s">
        <v>53</v>
      </c>
      <c r="B58" s="5"/>
      <c r="C58" s="7"/>
      <c r="D58" s="7"/>
      <c r="E58" s="7">
        <f t="shared" ref="E58:I58" si="0">SUM(E4:E57)</f>
        <v>56</v>
      </c>
      <c r="F58" s="7">
        <f t="shared" si="0"/>
        <v>53</v>
      </c>
      <c r="G58" s="7">
        <f t="shared" si="0"/>
        <v>55</v>
      </c>
      <c r="H58" s="7">
        <f t="shared" si="0"/>
        <v>54</v>
      </c>
      <c r="I58" s="7">
        <f t="shared" si="0"/>
        <v>73</v>
      </c>
      <c r="J58" s="7">
        <f t="shared" ref="J58:M58" si="1">SUM(J4:J57)</f>
        <v>3</v>
      </c>
      <c r="K58" s="7">
        <f>SUM(K4:K57)</f>
        <v>12</v>
      </c>
      <c r="L58" s="7">
        <f t="shared" si="1"/>
        <v>55</v>
      </c>
      <c r="M58" s="7">
        <f t="shared" si="1"/>
        <v>3</v>
      </c>
      <c r="N58" s="4">
        <f>SUM(N4:N57)</f>
        <v>73</v>
      </c>
      <c r="O58" s="7">
        <f t="shared" ref="O58:W58" si="2">SUM(O4:O57)</f>
        <v>5</v>
      </c>
      <c r="P58" s="7">
        <f t="shared" si="2"/>
        <v>5</v>
      </c>
      <c r="Q58" s="7">
        <f t="shared" si="2"/>
        <v>5</v>
      </c>
      <c r="R58" s="7">
        <f t="shared" si="2"/>
        <v>5</v>
      </c>
      <c r="S58" s="7">
        <f t="shared" si="2"/>
        <v>6</v>
      </c>
      <c r="T58" s="7">
        <f t="shared" si="2"/>
        <v>0</v>
      </c>
      <c r="U58" s="7">
        <f t="shared" si="2"/>
        <v>1</v>
      </c>
      <c r="V58" s="7">
        <f t="shared" si="2"/>
        <v>5</v>
      </c>
      <c r="W58" s="7">
        <f t="shared" si="2"/>
        <v>0</v>
      </c>
      <c r="X58" s="4">
        <f>SUM(X4:X57)</f>
        <v>6</v>
      </c>
      <c r="Y58" s="7"/>
      <c r="Z58" s="7"/>
      <c r="AA58" s="7"/>
      <c r="AB58" s="7"/>
      <c r="AC58" s="7">
        <f t="shared" ref="AC58:AL58" si="3">SUM(AC4:AC57)</f>
        <v>2</v>
      </c>
      <c r="AD58" s="7">
        <f t="shared" si="3"/>
        <v>2</v>
      </c>
      <c r="AE58" s="7">
        <f t="shared" si="3"/>
        <v>0</v>
      </c>
      <c r="AF58" s="7">
        <f t="shared" si="3"/>
        <v>0</v>
      </c>
      <c r="AG58" s="7">
        <f t="shared" si="3"/>
        <v>1</v>
      </c>
      <c r="AH58" s="7">
        <f t="shared" si="3"/>
        <v>0</v>
      </c>
      <c r="AI58" s="7">
        <f t="shared" si="3"/>
        <v>0</v>
      </c>
      <c r="AJ58" s="7">
        <f t="shared" si="3"/>
        <v>0</v>
      </c>
      <c r="AK58" s="7">
        <f t="shared" si="3"/>
        <v>0</v>
      </c>
      <c r="AL58" s="7">
        <f t="shared" si="3"/>
        <v>0</v>
      </c>
      <c r="AM58" s="7"/>
      <c r="AN58" s="24"/>
    </row>
    <row r="59" spans="1:44" ht="15.75" thickBot="1">
      <c r="J59" s="39"/>
      <c r="K59" s="39"/>
      <c r="L59" s="39"/>
      <c r="M59" s="39"/>
      <c r="AN59" s="24"/>
    </row>
    <row r="60" spans="1:44" ht="15.75" thickBot="1">
      <c r="A60" s="4" t="s">
        <v>54</v>
      </c>
      <c r="B60" s="7"/>
      <c r="C60" s="7"/>
      <c r="D60" s="7"/>
      <c r="E60" s="11"/>
      <c r="F60" s="11"/>
      <c r="G60" s="11"/>
      <c r="H60" s="11"/>
      <c r="I60" s="7"/>
      <c r="J60" s="7">
        <v>1</v>
      </c>
      <c r="K60" s="7">
        <v>3</v>
      </c>
      <c r="L60" s="11">
        <v>9</v>
      </c>
      <c r="M60" s="7">
        <v>1</v>
      </c>
      <c r="N60" s="31">
        <v>14</v>
      </c>
      <c r="O60" s="7"/>
      <c r="P60" s="11"/>
      <c r="Q60" s="7"/>
      <c r="R60" s="11"/>
      <c r="S60" s="7"/>
      <c r="T60" s="7"/>
      <c r="U60" s="7"/>
      <c r="V60" s="7">
        <v>2</v>
      </c>
      <c r="W60" s="7"/>
      <c r="X60" s="4">
        <v>2</v>
      </c>
      <c r="Y60" s="7"/>
      <c r="Z60" s="7"/>
      <c r="AA60" s="7"/>
      <c r="AB60" s="7"/>
      <c r="AC60" s="7">
        <v>1</v>
      </c>
      <c r="AD60" s="7">
        <v>5</v>
      </c>
      <c r="AE60" s="7">
        <v>1</v>
      </c>
      <c r="AF60" s="7">
        <v>2</v>
      </c>
      <c r="AG60" s="7">
        <v>1</v>
      </c>
      <c r="AH60" s="7"/>
      <c r="AI60" s="7"/>
      <c r="AJ60" s="7"/>
      <c r="AK60" s="7"/>
      <c r="AL60" s="7"/>
      <c r="AM60" s="6"/>
      <c r="AN60" s="24" t="s">
        <v>82</v>
      </c>
    </row>
    <row r="61" spans="1:44">
      <c r="J61" s="39"/>
      <c r="K61" s="39"/>
      <c r="L61" s="39"/>
      <c r="M61" s="39"/>
      <c r="N61" s="19"/>
      <c r="X61" s="19"/>
      <c r="AN61" s="24"/>
    </row>
    <row r="62" spans="1:44" ht="15.75" thickBot="1">
      <c r="J62" s="39" t="s">
        <v>58</v>
      </c>
      <c r="K62" s="39" t="s">
        <v>19</v>
      </c>
      <c r="L62" s="39" t="s">
        <v>20</v>
      </c>
      <c r="M62" s="39" t="s">
        <v>21</v>
      </c>
      <c r="N62" s="18" t="s">
        <v>59</v>
      </c>
      <c r="T62" s="39" t="s">
        <v>18</v>
      </c>
      <c r="U62" s="39" t="s">
        <v>19</v>
      </c>
      <c r="V62" s="39" t="s">
        <v>20</v>
      </c>
      <c r="W62" s="39" t="s">
        <v>21</v>
      </c>
      <c r="X62" s="18" t="s">
        <v>60</v>
      </c>
      <c r="AC62" s="39" t="s">
        <v>61</v>
      </c>
      <c r="AD62" s="39" t="s">
        <v>25</v>
      </c>
      <c r="AE62" s="39" t="s">
        <v>26</v>
      </c>
      <c r="AF62" s="39" t="s">
        <v>27</v>
      </c>
      <c r="AG62" s="39" t="s">
        <v>28</v>
      </c>
      <c r="AH62" s="39" t="s">
        <v>29</v>
      </c>
      <c r="AI62" s="39" t="s">
        <v>62</v>
      </c>
      <c r="AJ62" s="39" t="s">
        <v>31</v>
      </c>
      <c r="AK62" s="39" t="s">
        <v>32</v>
      </c>
      <c r="AL62" s="39" t="s">
        <v>33</v>
      </c>
      <c r="AM62" s="39" t="s">
        <v>34</v>
      </c>
      <c r="AN62" s="24"/>
    </row>
    <row r="63" spans="1:44" ht="15.75" thickBot="1">
      <c r="A63" s="4" t="s">
        <v>63</v>
      </c>
      <c r="B63" s="7"/>
      <c r="C63" s="7"/>
      <c r="D63" s="7"/>
      <c r="E63" s="7">
        <f t="shared" ref="E63:I63" si="4">E58+E60</f>
        <v>56</v>
      </c>
      <c r="F63" s="7">
        <f t="shared" si="4"/>
        <v>53</v>
      </c>
      <c r="G63" s="7">
        <f t="shared" si="4"/>
        <v>55</v>
      </c>
      <c r="H63" s="7">
        <f t="shared" si="4"/>
        <v>54</v>
      </c>
      <c r="I63" s="7">
        <f t="shared" si="4"/>
        <v>73</v>
      </c>
      <c r="J63" s="7">
        <f>J58+J60</f>
        <v>4</v>
      </c>
      <c r="K63" s="7">
        <f t="shared" ref="K63:AL63" si="5">K58+K60</f>
        <v>15</v>
      </c>
      <c r="L63" s="7">
        <f t="shared" si="5"/>
        <v>64</v>
      </c>
      <c r="M63" s="7">
        <f t="shared" si="5"/>
        <v>4</v>
      </c>
      <c r="N63" s="4">
        <f t="shared" si="5"/>
        <v>87</v>
      </c>
      <c r="O63" s="7">
        <f t="shared" si="5"/>
        <v>5</v>
      </c>
      <c r="P63" s="7">
        <f t="shared" si="5"/>
        <v>5</v>
      </c>
      <c r="Q63" s="7">
        <f t="shared" si="5"/>
        <v>5</v>
      </c>
      <c r="R63" s="7">
        <f t="shared" si="5"/>
        <v>5</v>
      </c>
      <c r="S63" s="7">
        <f t="shared" si="5"/>
        <v>6</v>
      </c>
      <c r="T63" s="7">
        <f t="shared" si="5"/>
        <v>0</v>
      </c>
      <c r="U63" s="7">
        <f>U58+U60</f>
        <v>1</v>
      </c>
      <c r="V63" s="7">
        <f t="shared" si="5"/>
        <v>7</v>
      </c>
      <c r="W63" s="7">
        <f t="shared" si="5"/>
        <v>0</v>
      </c>
      <c r="X63" s="4">
        <f t="shared" si="5"/>
        <v>8</v>
      </c>
      <c r="Y63" s="7"/>
      <c r="Z63" s="7"/>
      <c r="AA63" s="7"/>
      <c r="AB63" s="7"/>
      <c r="AC63" s="7">
        <f t="shared" si="5"/>
        <v>3</v>
      </c>
      <c r="AD63" s="7">
        <f t="shared" si="5"/>
        <v>7</v>
      </c>
      <c r="AE63" s="7">
        <f t="shared" si="5"/>
        <v>1</v>
      </c>
      <c r="AF63" s="7">
        <f t="shared" si="5"/>
        <v>2</v>
      </c>
      <c r="AG63" s="7">
        <f t="shared" si="5"/>
        <v>2</v>
      </c>
      <c r="AH63" s="7">
        <f t="shared" si="5"/>
        <v>0</v>
      </c>
      <c r="AI63" s="7">
        <f t="shared" si="5"/>
        <v>0</v>
      </c>
      <c r="AJ63" s="7">
        <f t="shared" si="5"/>
        <v>0</v>
      </c>
      <c r="AK63" s="7">
        <f t="shared" si="5"/>
        <v>0</v>
      </c>
      <c r="AL63" s="7">
        <f t="shared" si="5"/>
        <v>0</v>
      </c>
      <c r="AM63" s="6"/>
      <c r="AN63" s="24">
        <f>SUM(N63+X63+Y63+AC63+AD63+AE63+AF63+AG63+AH63+AI63+AJ63+AK63+AL63)</f>
        <v>110</v>
      </c>
    </row>
    <row r="64" spans="1:44">
      <c r="J64" s="39"/>
      <c r="K64" s="39"/>
      <c r="L64" s="39"/>
      <c r="M64" s="39"/>
      <c r="N64" s="39"/>
      <c r="X64" s="39"/>
    </row>
    <row r="65" spans="1:26" ht="15.75" thickBot="1">
      <c r="N65" s="39"/>
      <c r="X65" s="39"/>
    </row>
    <row r="66" spans="1:26">
      <c r="A66" s="38" t="s">
        <v>16</v>
      </c>
      <c r="B66" s="98" t="s">
        <v>65</v>
      </c>
      <c r="C66" s="98"/>
      <c r="D66" s="98"/>
      <c r="E66" s="98"/>
      <c r="F66" s="98"/>
      <c r="G66" s="98"/>
      <c r="H66" s="98"/>
      <c r="I66" s="38" t="s">
        <v>18</v>
      </c>
      <c r="N66" s="38" t="s">
        <v>23</v>
      </c>
      <c r="O66" s="40" t="s">
        <v>67</v>
      </c>
      <c r="P66" s="40"/>
      <c r="Q66" s="40"/>
      <c r="X66" s="39"/>
      <c r="Y66" s="43" t="s">
        <v>116</v>
      </c>
      <c r="Z66" s="47">
        <f>N63+X63+Y63</f>
        <v>95</v>
      </c>
    </row>
    <row r="67" spans="1:26">
      <c r="A67" s="38" t="s">
        <v>13</v>
      </c>
      <c r="B67" s="98" t="s">
        <v>69</v>
      </c>
      <c r="C67" s="98"/>
      <c r="D67" s="98"/>
      <c r="E67" s="98"/>
      <c r="F67" s="98"/>
      <c r="G67" s="98"/>
      <c r="H67" s="98"/>
      <c r="I67" s="38" t="s">
        <v>19</v>
      </c>
      <c r="N67" s="38" t="s">
        <v>24</v>
      </c>
      <c r="O67" s="40" t="s">
        <v>71</v>
      </c>
      <c r="P67" s="40"/>
      <c r="Q67" s="40"/>
      <c r="X67" s="39"/>
      <c r="Y67" s="44" t="s">
        <v>167</v>
      </c>
      <c r="Z67" s="48">
        <f>AD63+AE63+AF63+AG63+AH63+AI63+AJ63</f>
        <v>12</v>
      </c>
    </row>
    <row r="68" spans="1:26" ht="15.75" thickBot="1">
      <c r="I68" s="38" t="s">
        <v>20</v>
      </c>
      <c r="N68" s="38" t="s">
        <v>17</v>
      </c>
      <c r="O68" s="40" t="s">
        <v>74</v>
      </c>
      <c r="P68" s="40"/>
      <c r="Q68" s="40"/>
      <c r="X68" s="39"/>
      <c r="Y68" s="45" t="s">
        <v>114</v>
      </c>
      <c r="Z68" s="49">
        <f>AN63</f>
        <v>110</v>
      </c>
    </row>
    <row r="69" spans="1:26">
      <c r="I69" s="38" t="s">
        <v>21</v>
      </c>
      <c r="N69" s="39"/>
      <c r="X69" s="39"/>
    </row>
    <row r="70" spans="1:26">
      <c r="N70" s="39"/>
      <c r="X70" s="39"/>
    </row>
    <row r="71" spans="1:26">
      <c r="N71" s="39"/>
      <c r="X71" s="39"/>
    </row>
    <row r="72" spans="1:26">
      <c r="N72" s="39"/>
      <c r="X72" s="39"/>
    </row>
    <row r="73" spans="1:26">
      <c r="N73" s="39"/>
      <c r="X73" s="39"/>
    </row>
    <row r="74" spans="1:26">
      <c r="N74" s="39"/>
      <c r="X74" s="39"/>
    </row>
    <row r="75" spans="1:26">
      <c r="N75" s="39"/>
      <c r="X75" s="39"/>
    </row>
    <row r="76" spans="1:26">
      <c r="N76" s="39"/>
      <c r="X76" s="39"/>
    </row>
    <row r="77" spans="1:26">
      <c r="N77" s="39"/>
      <c r="X77" s="39"/>
    </row>
    <row r="78" spans="1:26">
      <c r="N78" s="39"/>
      <c r="X78" s="39"/>
    </row>
    <row r="79" spans="1:26">
      <c r="N79" s="39"/>
      <c r="X79" s="39"/>
    </row>
    <row r="80" spans="1:26">
      <c r="N80" s="39"/>
      <c r="X80" s="39"/>
    </row>
    <row r="81" spans="14:24">
      <c r="N81" s="39"/>
      <c r="X81" s="39"/>
    </row>
    <row r="82" spans="14:24">
      <c r="N82" s="39"/>
      <c r="X82" s="39"/>
    </row>
    <row r="83" spans="14:24">
      <c r="N83" s="39"/>
      <c r="X83" s="39"/>
    </row>
    <row r="84" spans="14:24">
      <c r="N84" s="39"/>
      <c r="X84" s="39"/>
    </row>
    <row r="85" spans="14:24">
      <c r="N85" s="39"/>
      <c r="X85" s="39"/>
    </row>
    <row r="86" spans="14:24">
      <c r="N86" s="39"/>
      <c r="X86" s="39"/>
    </row>
    <row r="87" spans="14:24">
      <c r="N87" s="39"/>
      <c r="X87" s="39"/>
    </row>
    <row r="88" spans="14:24">
      <c r="N88" s="39"/>
      <c r="X88" s="39"/>
    </row>
    <row r="89" spans="14:24">
      <c r="N89" s="39"/>
      <c r="X89" s="39"/>
    </row>
    <row r="90" spans="14:24">
      <c r="N90" s="39"/>
      <c r="X90" s="39"/>
    </row>
    <row r="91" spans="14:24">
      <c r="N91" s="39"/>
      <c r="X91" s="39"/>
    </row>
    <row r="92" spans="14:24">
      <c r="N92" s="39"/>
      <c r="X92" s="39"/>
    </row>
    <row r="93" spans="14:24">
      <c r="N93" s="39"/>
      <c r="X93" s="39"/>
    </row>
    <row r="94" spans="14:24">
      <c r="N94" s="39"/>
      <c r="X94" s="39"/>
    </row>
    <row r="95" spans="14:24">
      <c r="N95" s="39"/>
      <c r="X95" s="39"/>
    </row>
    <row r="96" spans="14:24">
      <c r="N96" s="39"/>
      <c r="X96" s="39"/>
    </row>
    <row r="97" spans="14:24">
      <c r="N97" s="39"/>
      <c r="X97" s="39"/>
    </row>
    <row r="98" spans="14:24">
      <c r="N98" s="39"/>
      <c r="X98" s="39"/>
    </row>
    <row r="99" spans="14:24">
      <c r="N99" s="39"/>
      <c r="X99" s="39"/>
    </row>
    <row r="100" spans="14:24">
      <c r="N100" s="39"/>
      <c r="X100" s="39"/>
    </row>
    <row r="101" spans="14:24">
      <c r="N101" s="39"/>
      <c r="X101" s="39"/>
    </row>
    <row r="102" spans="14:24">
      <c r="N102" s="39"/>
      <c r="X102" s="39"/>
    </row>
    <row r="103" spans="14:24">
      <c r="N103" s="39"/>
      <c r="X103" s="39"/>
    </row>
    <row r="104" spans="14:24">
      <c r="N104" s="39"/>
      <c r="X104" s="39"/>
    </row>
    <row r="105" spans="14:24">
      <c r="N105" s="39"/>
      <c r="X105" s="39"/>
    </row>
    <row r="106" spans="14:24">
      <c r="N106" s="39"/>
      <c r="X106" s="39"/>
    </row>
    <row r="107" spans="14:24">
      <c r="N107" s="39"/>
      <c r="X107" s="39"/>
    </row>
    <row r="108" spans="14:24">
      <c r="N108" s="39"/>
      <c r="X108" s="39"/>
    </row>
    <row r="109" spans="14:24">
      <c r="N109" s="39"/>
      <c r="X109" s="39"/>
    </row>
    <row r="110" spans="14:24">
      <c r="N110" s="39"/>
      <c r="X110" s="39"/>
    </row>
    <row r="111" spans="14:24">
      <c r="N111" s="39"/>
      <c r="X111" s="39"/>
    </row>
    <row r="112" spans="14:24"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  <row r="118" spans="14:24">
      <c r="N118" s="39"/>
      <c r="X118" s="39"/>
    </row>
    <row r="119" spans="14:24">
      <c r="N119" s="39"/>
      <c r="X119" s="39"/>
    </row>
    <row r="120" spans="14:24">
      <c r="N120" s="39"/>
      <c r="X120" s="39"/>
    </row>
    <row r="121" spans="14:24">
      <c r="N121" s="39"/>
      <c r="X121" s="39"/>
    </row>
    <row r="122" spans="14:24">
      <c r="N122" s="39"/>
      <c r="X122" s="39"/>
    </row>
    <row r="123" spans="14:24">
      <c r="N123" s="39"/>
      <c r="X123" s="39"/>
    </row>
    <row r="124" spans="14:24">
      <c r="N124" s="39"/>
      <c r="X124" s="39"/>
    </row>
    <row r="125" spans="14:24">
      <c r="N125" s="39"/>
      <c r="X125" s="39"/>
    </row>
    <row r="126" spans="14:24">
      <c r="N126" s="39"/>
      <c r="X126" s="39"/>
    </row>
    <row r="127" spans="14:24">
      <c r="N127" s="39"/>
      <c r="X127" s="39"/>
    </row>
    <row r="128" spans="14:24">
      <c r="N128" s="39"/>
      <c r="X128" s="39"/>
    </row>
    <row r="129" spans="14:24">
      <c r="N129" s="39"/>
      <c r="X129" s="39"/>
    </row>
    <row r="130" spans="14:24">
      <c r="N130" s="39"/>
      <c r="X130" s="39"/>
    </row>
    <row r="131" spans="14:24">
      <c r="N131" s="39"/>
      <c r="X131" s="39"/>
    </row>
    <row r="132" spans="14:24">
      <c r="N132" s="39"/>
      <c r="X132" s="39"/>
    </row>
    <row r="133" spans="14:24">
      <c r="N133" s="39"/>
      <c r="X133" s="39"/>
    </row>
    <row r="134" spans="14:24">
      <c r="N134" s="39"/>
      <c r="X134" s="39"/>
    </row>
    <row r="135" spans="14:24">
      <c r="N135" s="39"/>
      <c r="X135" s="39"/>
    </row>
    <row r="136" spans="14:24">
      <c r="N136" s="39"/>
      <c r="X136" s="39"/>
    </row>
    <row r="137" spans="14:24">
      <c r="N137" s="39"/>
      <c r="X137" s="39"/>
    </row>
    <row r="138" spans="14:24">
      <c r="N138" s="39"/>
      <c r="X138" s="39"/>
    </row>
    <row r="139" spans="14:24">
      <c r="N139" s="39"/>
      <c r="X139" s="39"/>
    </row>
    <row r="140" spans="14:24">
      <c r="N140" s="39"/>
      <c r="X140" s="39"/>
    </row>
    <row r="141" spans="14:24">
      <c r="N141" s="39"/>
      <c r="X141" s="39"/>
    </row>
    <row r="142" spans="14:24">
      <c r="N142" s="39"/>
      <c r="X142" s="39"/>
    </row>
    <row r="143" spans="14:24">
      <c r="N143" s="39"/>
      <c r="X143" s="39"/>
    </row>
    <row r="144" spans="14:24">
      <c r="N144" s="39"/>
      <c r="X144" s="39"/>
    </row>
    <row r="145" spans="14:24">
      <c r="N145" s="39"/>
      <c r="X145" s="39"/>
    </row>
    <row r="146" spans="14:24">
      <c r="N146" s="39"/>
      <c r="X146" s="39"/>
    </row>
    <row r="147" spans="14:24">
      <c r="N147" s="39"/>
      <c r="X147" s="39"/>
    </row>
    <row r="148" spans="14:24">
      <c r="N148" s="39"/>
      <c r="X148" s="39"/>
    </row>
    <row r="149" spans="14:24">
      <c r="N149" s="39"/>
      <c r="X149" s="39"/>
    </row>
    <row r="150" spans="14:24">
      <c r="N150" s="39"/>
      <c r="X150" s="39"/>
    </row>
    <row r="151" spans="14:24">
      <c r="N151" s="39"/>
      <c r="X151" s="39"/>
    </row>
    <row r="152" spans="14:24">
      <c r="N152" s="39"/>
      <c r="X152" s="39"/>
    </row>
    <row r="153" spans="14:24">
      <c r="N153" s="39"/>
      <c r="X153" s="39"/>
    </row>
    <row r="154" spans="14:24">
      <c r="N154" s="39"/>
      <c r="X154" s="39"/>
    </row>
    <row r="155" spans="14:24">
      <c r="N155" s="39"/>
      <c r="X155" s="39"/>
    </row>
    <row r="156" spans="14:24">
      <c r="N156" s="39"/>
      <c r="X156" s="39"/>
    </row>
    <row r="157" spans="14:24">
      <c r="N157" s="39"/>
      <c r="X157" s="39"/>
    </row>
    <row r="158" spans="14:24">
      <c r="N158" s="39"/>
      <c r="X158" s="39"/>
    </row>
    <row r="159" spans="14:24">
      <c r="N159" s="39"/>
      <c r="X159" s="39"/>
    </row>
    <row r="160" spans="14:24">
      <c r="N160" s="39"/>
      <c r="X160" s="39"/>
    </row>
    <row r="161" spans="14:24">
      <c r="N161" s="39"/>
      <c r="X161" s="39"/>
    </row>
    <row r="162" spans="14:24">
      <c r="N162" s="39"/>
      <c r="X162" s="39"/>
    </row>
    <row r="163" spans="14:24">
      <c r="N163" s="39"/>
      <c r="X163" s="39"/>
    </row>
    <row r="164" spans="14:24">
      <c r="N164" s="39"/>
      <c r="X164" s="39"/>
    </row>
    <row r="165" spans="14:24">
      <c r="N165" s="39"/>
      <c r="X165" s="39"/>
    </row>
    <row r="166" spans="14:24">
      <c r="N166" s="39"/>
      <c r="X166" s="39"/>
    </row>
  </sheetData>
  <mergeCells count="40">
    <mergeCell ref="AN56:AR56"/>
    <mergeCell ref="AN57:AR57"/>
    <mergeCell ref="B66:H66"/>
    <mergeCell ref="B67:H67"/>
    <mergeCell ref="AN27:AR27"/>
    <mergeCell ref="AN28:AR28"/>
    <mergeCell ref="AN29:AR29"/>
    <mergeCell ref="AN45:AR45"/>
    <mergeCell ref="AN54:AR54"/>
    <mergeCell ref="AN55:AR55"/>
    <mergeCell ref="AN26:AR26"/>
    <mergeCell ref="AN15:AR15"/>
    <mergeCell ref="AN16:AR16"/>
    <mergeCell ref="AN17:AR17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D2:AF2"/>
    <mergeCell ref="A1:D1"/>
    <mergeCell ref="B2:D2"/>
    <mergeCell ref="E2:N2"/>
    <mergeCell ref="O2:X2"/>
    <mergeCell ref="Z2:A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R125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2" width="3.42578125" style="39" customWidth="1"/>
    <col min="3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0" width="3" style="39" customWidth="1"/>
    <col min="11" max="11" width="2.7109375" style="39" customWidth="1"/>
    <col min="12" max="13" width="3.42578125" style="39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11.42578125" style="39" customWidth="1"/>
    <col min="41" max="16384" width="11.42578125" style="39"/>
  </cols>
  <sheetData>
    <row r="1" spans="1:44" ht="15.75" thickBot="1">
      <c r="A1" s="108" t="s">
        <v>178</v>
      </c>
      <c r="B1" s="108"/>
      <c r="C1" s="108"/>
      <c r="D1" s="108"/>
      <c r="N1" s="2"/>
      <c r="X1" s="2"/>
    </row>
    <row r="2" spans="1:44" ht="15.75" thickBot="1">
      <c r="A2" s="65" t="s">
        <v>169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39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I2" s="101" t="s">
        <v>8</v>
      </c>
      <c r="AJ2" s="102"/>
      <c r="AK2" s="2"/>
      <c r="AL2" s="2"/>
      <c r="AM2" s="2"/>
      <c r="AN2" s="8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5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35</v>
      </c>
    </row>
    <row r="4" spans="1:44">
      <c r="A4" s="39">
        <v>1</v>
      </c>
      <c r="B4" s="12">
        <v>55</v>
      </c>
      <c r="C4" s="2">
        <v>27</v>
      </c>
      <c r="D4" s="13">
        <v>25</v>
      </c>
      <c r="E4" s="14"/>
      <c r="F4" s="15"/>
      <c r="G4" s="15"/>
      <c r="H4" s="15"/>
      <c r="I4" s="16">
        <v>1</v>
      </c>
      <c r="J4" s="17"/>
      <c r="K4" s="17"/>
      <c r="L4" s="17"/>
      <c r="M4" s="17"/>
      <c r="N4" s="18">
        <v>1</v>
      </c>
      <c r="O4" s="12"/>
      <c r="P4" s="2">
        <v>1</v>
      </c>
      <c r="Q4" s="2"/>
      <c r="R4" s="2"/>
      <c r="S4" s="2">
        <v>1</v>
      </c>
      <c r="T4" s="12"/>
      <c r="U4" s="2"/>
      <c r="V4" s="2">
        <v>1</v>
      </c>
      <c r="W4" s="13"/>
      <c r="X4" s="18">
        <v>1</v>
      </c>
      <c r="Z4" s="12"/>
      <c r="AA4" s="2"/>
      <c r="AB4" s="2"/>
      <c r="AC4" s="19"/>
      <c r="AD4" s="14"/>
      <c r="AE4" s="20"/>
      <c r="AF4" s="21"/>
      <c r="AG4" s="18"/>
      <c r="AH4" s="18"/>
      <c r="AI4" s="14"/>
      <c r="AJ4" s="21"/>
      <c r="AK4" s="19"/>
      <c r="AL4" s="18"/>
      <c r="AM4" s="19"/>
      <c r="AN4" s="109"/>
      <c r="AO4" s="110"/>
      <c r="AP4" s="110"/>
      <c r="AQ4" s="110"/>
      <c r="AR4" s="110"/>
    </row>
    <row r="5" spans="1:44">
      <c r="A5" s="39">
        <v>2</v>
      </c>
      <c r="B5" s="12">
        <v>57</v>
      </c>
      <c r="C5" s="2">
        <v>28</v>
      </c>
      <c r="D5" s="13">
        <v>23</v>
      </c>
      <c r="E5" s="12"/>
      <c r="F5" s="17"/>
      <c r="G5" s="17"/>
      <c r="H5" s="17"/>
      <c r="I5" s="22">
        <v>1</v>
      </c>
      <c r="J5" s="2"/>
      <c r="K5" s="17"/>
      <c r="L5" s="17">
        <v>1</v>
      </c>
      <c r="M5" s="17"/>
      <c r="N5" s="18">
        <v>1</v>
      </c>
      <c r="O5" s="12"/>
      <c r="P5" s="17"/>
      <c r="Q5" s="17"/>
      <c r="R5" s="17"/>
      <c r="S5" s="17"/>
      <c r="T5" s="12"/>
      <c r="U5" s="2"/>
      <c r="V5" s="17"/>
      <c r="W5" s="13"/>
      <c r="Z5" s="12"/>
      <c r="AA5" s="2"/>
      <c r="AB5" s="2"/>
      <c r="AC5" s="18"/>
      <c r="AD5" s="12"/>
      <c r="AE5" s="2"/>
      <c r="AF5" s="13"/>
      <c r="AG5" s="18"/>
      <c r="AH5" s="18"/>
      <c r="AI5" s="12"/>
      <c r="AJ5" s="13"/>
      <c r="AK5" s="18"/>
      <c r="AL5" s="18"/>
      <c r="AM5" s="18"/>
      <c r="AN5" s="109"/>
      <c r="AO5" s="110"/>
      <c r="AP5" s="110"/>
      <c r="AQ5" s="110"/>
      <c r="AR5" s="110"/>
    </row>
    <row r="6" spans="1:44">
      <c r="A6" s="39">
        <v>3</v>
      </c>
      <c r="B6" s="12">
        <v>45</v>
      </c>
      <c r="C6" s="2">
        <v>30</v>
      </c>
      <c r="D6" s="13">
        <v>21</v>
      </c>
      <c r="E6" s="12">
        <v>1</v>
      </c>
      <c r="F6" s="17">
        <v>1</v>
      </c>
      <c r="G6" s="17">
        <v>1</v>
      </c>
      <c r="H6" s="17">
        <v>1</v>
      </c>
      <c r="I6" s="22">
        <v>1</v>
      </c>
      <c r="J6" s="2"/>
      <c r="K6" s="17"/>
      <c r="L6" s="2">
        <v>1</v>
      </c>
      <c r="M6" s="2"/>
      <c r="N6" s="18">
        <v>1</v>
      </c>
      <c r="O6" s="12"/>
      <c r="P6" s="2"/>
      <c r="Q6" s="2"/>
      <c r="R6" s="2"/>
      <c r="S6" s="2"/>
      <c r="T6" s="12"/>
      <c r="U6" s="2"/>
      <c r="V6" s="2"/>
      <c r="W6" s="13"/>
      <c r="Z6" s="12"/>
      <c r="AA6" s="2"/>
      <c r="AB6" s="2"/>
      <c r="AC6" s="18"/>
      <c r="AD6" s="12"/>
      <c r="AE6" s="2"/>
      <c r="AF6" s="13"/>
      <c r="AG6" s="18"/>
      <c r="AH6" s="18"/>
      <c r="AI6" s="12"/>
      <c r="AJ6" s="13"/>
      <c r="AK6" s="18"/>
      <c r="AL6" s="18"/>
      <c r="AM6" s="18"/>
      <c r="AN6" s="109"/>
      <c r="AO6" s="110"/>
      <c r="AP6" s="110"/>
      <c r="AQ6" s="110"/>
      <c r="AR6" s="110"/>
    </row>
    <row r="7" spans="1:44">
      <c r="A7" s="39">
        <v>4</v>
      </c>
      <c r="B7" s="12">
        <v>48</v>
      </c>
      <c r="C7" s="17">
        <v>25</v>
      </c>
      <c r="D7" s="13">
        <v>21</v>
      </c>
      <c r="E7" s="12"/>
      <c r="F7" s="17"/>
      <c r="G7" s="17"/>
      <c r="H7" s="17"/>
      <c r="I7" s="22">
        <v>1</v>
      </c>
      <c r="J7" s="2"/>
      <c r="K7" s="17"/>
      <c r="L7" s="2">
        <v>1</v>
      </c>
      <c r="M7" s="2"/>
      <c r="N7" s="18">
        <v>1</v>
      </c>
      <c r="O7" s="12"/>
      <c r="P7" s="2"/>
      <c r="Q7" s="2"/>
      <c r="R7" s="2"/>
      <c r="S7" s="2"/>
      <c r="T7" s="12"/>
      <c r="U7" s="2"/>
      <c r="V7" s="2"/>
      <c r="W7" s="13"/>
      <c r="Z7" s="12"/>
      <c r="AA7" s="2"/>
      <c r="AB7" s="2"/>
      <c r="AC7" s="18"/>
      <c r="AD7" s="12"/>
      <c r="AE7" s="2"/>
      <c r="AF7" s="13"/>
      <c r="AG7" s="18"/>
      <c r="AH7" s="18"/>
      <c r="AI7" s="12"/>
      <c r="AJ7" s="13"/>
      <c r="AK7" s="18"/>
      <c r="AL7" s="18"/>
      <c r="AM7" s="18"/>
      <c r="AN7" s="109"/>
      <c r="AO7" s="110"/>
      <c r="AP7" s="110"/>
      <c r="AQ7" s="110"/>
      <c r="AR7" s="110"/>
    </row>
    <row r="8" spans="1:44">
      <c r="A8" s="39">
        <v>5</v>
      </c>
      <c r="B8" s="12">
        <v>75</v>
      </c>
      <c r="C8" s="2">
        <v>33</v>
      </c>
      <c r="D8" s="13">
        <v>28</v>
      </c>
      <c r="E8" s="12">
        <v>1</v>
      </c>
      <c r="F8" s="2">
        <v>1</v>
      </c>
      <c r="G8" s="2">
        <v>1</v>
      </c>
      <c r="H8" s="2">
        <v>1</v>
      </c>
      <c r="I8" s="13">
        <v>1</v>
      </c>
      <c r="J8" s="2"/>
      <c r="K8" s="17"/>
      <c r="L8" s="2">
        <v>1</v>
      </c>
      <c r="M8" s="2"/>
      <c r="N8" s="18">
        <v>1</v>
      </c>
      <c r="O8" s="12"/>
      <c r="P8" s="2"/>
      <c r="Q8" s="2"/>
      <c r="R8" s="2">
        <v>1</v>
      </c>
      <c r="S8" s="2">
        <v>1</v>
      </c>
      <c r="T8" s="12"/>
      <c r="U8" s="2"/>
      <c r="V8" s="2">
        <v>1</v>
      </c>
      <c r="W8" s="13"/>
      <c r="X8" s="18">
        <v>1</v>
      </c>
      <c r="Z8" s="12"/>
      <c r="AA8" s="2"/>
      <c r="AB8" s="2"/>
      <c r="AC8" s="18"/>
      <c r="AD8" s="12">
        <v>3</v>
      </c>
      <c r="AE8" s="2"/>
      <c r="AF8" s="13"/>
      <c r="AG8" s="18"/>
      <c r="AH8" s="18"/>
      <c r="AI8" s="12"/>
      <c r="AJ8" s="13"/>
      <c r="AK8" s="18"/>
      <c r="AL8" s="18"/>
      <c r="AM8" s="18"/>
      <c r="AN8" s="109"/>
      <c r="AO8" s="110"/>
      <c r="AP8" s="110"/>
      <c r="AQ8" s="110"/>
      <c r="AR8" s="110"/>
    </row>
    <row r="9" spans="1:44">
      <c r="A9" s="39">
        <v>6</v>
      </c>
      <c r="B9" s="12">
        <v>80</v>
      </c>
      <c r="C9" s="2">
        <v>31</v>
      </c>
      <c r="D9" s="13">
        <v>26</v>
      </c>
      <c r="E9" s="12">
        <v>2</v>
      </c>
      <c r="F9" s="2">
        <v>1</v>
      </c>
      <c r="G9" s="2">
        <v>2</v>
      </c>
      <c r="H9" s="2">
        <v>2</v>
      </c>
      <c r="I9" s="13">
        <v>2</v>
      </c>
      <c r="J9" s="2">
        <v>1</v>
      </c>
      <c r="K9" s="2">
        <v>1</v>
      </c>
      <c r="L9" s="2"/>
      <c r="M9" s="2"/>
      <c r="N9" s="18">
        <v>2</v>
      </c>
      <c r="O9" s="12"/>
      <c r="P9" s="2"/>
      <c r="Q9" s="2"/>
      <c r="R9" s="2"/>
      <c r="S9" s="2"/>
      <c r="T9" s="12"/>
      <c r="U9" s="2"/>
      <c r="V9" s="2"/>
      <c r="W9" s="13"/>
      <c r="Z9" s="12"/>
      <c r="AA9" s="2"/>
      <c r="AB9" s="2"/>
      <c r="AC9" s="18"/>
      <c r="AD9" s="12"/>
      <c r="AE9" s="2"/>
      <c r="AF9" s="13"/>
      <c r="AG9" s="18"/>
      <c r="AH9" s="18"/>
      <c r="AI9" s="12"/>
      <c r="AJ9" s="13"/>
      <c r="AK9" s="18"/>
      <c r="AL9" s="18"/>
      <c r="AM9" s="18"/>
      <c r="AN9" s="109"/>
      <c r="AO9" s="110"/>
      <c r="AP9" s="110"/>
      <c r="AQ9" s="110"/>
      <c r="AR9" s="110"/>
    </row>
    <row r="10" spans="1:44">
      <c r="A10" s="39">
        <v>7</v>
      </c>
      <c r="B10" s="12">
        <v>71</v>
      </c>
      <c r="C10" s="2">
        <v>30</v>
      </c>
      <c r="D10" s="13">
        <v>26</v>
      </c>
      <c r="E10" s="12">
        <v>2</v>
      </c>
      <c r="F10" s="2">
        <v>2</v>
      </c>
      <c r="G10" s="2">
        <v>2</v>
      </c>
      <c r="H10" s="2">
        <v>2</v>
      </c>
      <c r="I10" s="13">
        <v>2</v>
      </c>
      <c r="J10" s="2"/>
      <c r="K10" s="2"/>
      <c r="L10" s="2">
        <v>2</v>
      </c>
      <c r="M10" s="2"/>
      <c r="N10" s="18">
        <v>2</v>
      </c>
      <c r="O10" s="12"/>
      <c r="P10" s="2"/>
      <c r="Q10" s="2"/>
      <c r="R10" s="2"/>
      <c r="S10" s="2"/>
      <c r="T10" s="12"/>
      <c r="U10" s="2"/>
      <c r="V10" s="2"/>
      <c r="W10" s="13"/>
      <c r="Z10" s="12"/>
      <c r="AA10" s="2"/>
      <c r="AB10" s="2"/>
      <c r="AC10" s="18"/>
      <c r="AD10" s="12"/>
      <c r="AE10" s="2"/>
      <c r="AF10" s="13"/>
      <c r="AG10" s="18"/>
      <c r="AH10" s="18"/>
      <c r="AI10" s="12"/>
      <c r="AJ10" s="13"/>
      <c r="AK10" s="18"/>
      <c r="AL10" s="18"/>
      <c r="AM10" s="18"/>
      <c r="AN10" s="109"/>
      <c r="AO10" s="110"/>
      <c r="AP10" s="110"/>
      <c r="AQ10" s="110"/>
      <c r="AR10" s="110"/>
    </row>
    <row r="11" spans="1:44">
      <c r="A11" s="39">
        <v>8</v>
      </c>
      <c r="B11" s="12">
        <v>56</v>
      </c>
      <c r="C11" s="2">
        <v>30</v>
      </c>
      <c r="D11" s="13">
        <v>24</v>
      </c>
      <c r="E11" s="12">
        <v>2</v>
      </c>
      <c r="F11" s="2">
        <v>2</v>
      </c>
      <c r="G11" s="2">
        <v>2</v>
      </c>
      <c r="H11" s="2">
        <v>2</v>
      </c>
      <c r="I11" s="13">
        <v>2</v>
      </c>
      <c r="J11" s="2"/>
      <c r="K11" s="2"/>
      <c r="L11" s="2">
        <v>2</v>
      </c>
      <c r="M11" s="2"/>
      <c r="N11" s="18">
        <v>2</v>
      </c>
      <c r="O11" s="12"/>
      <c r="P11" s="2"/>
      <c r="Q11" s="2"/>
      <c r="R11" s="2"/>
      <c r="S11" s="2"/>
      <c r="T11" s="12"/>
      <c r="U11" s="2"/>
      <c r="V11" s="2"/>
      <c r="W11" s="13"/>
      <c r="Z11" s="12"/>
      <c r="AA11" s="2"/>
      <c r="AB11" s="2"/>
      <c r="AC11" s="18"/>
      <c r="AD11" s="12"/>
      <c r="AE11" s="2"/>
      <c r="AF11" s="13"/>
      <c r="AG11" s="18"/>
      <c r="AH11" s="18"/>
      <c r="AI11" s="12"/>
      <c r="AJ11" s="13"/>
      <c r="AK11" s="18"/>
      <c r="AL11" s="18"/>
      <c r="AM11" s="18"/>
      <c r="AN11" s="109"/>
      <c r="AO11" s="110"/>
      <c r="AP11" s="110"/>
      <c r="AQ11" s="110"/>
      <c r="AR11" s="110"/>
    </row>
    <row r="12" spans="1:44">
      <c r="A12" s="39">
        <v>9</v>
      </c>
      <c r="B12" s="12">
        <v>67</v>
      </c>
      <c r="C12" s="2">
        <v>27</v>
      </c>
      <c r="D12" s="13">
        <v>20</v>
      </c>
      <c r="E12" s="12">
        <v>1</v>
      </c>
      <c r="F12" s="2">
        <v>1</v>
      </c>
      <c r="G12" s="2">
        <v>1</v>
      </c>
      <c r="H12" s="2">
        <v>1</v>
      </c>
      <c r="I12" s="13">
        <v>1</v>
      </c>
      <c r="J12" s="2"/>
      <c r="K12" s="2">
        <v>1</v>
      </c>
      <c r="L12" s="2"/>
      <c r="M12" s="2"/>
      <c r="O12" s="12"/>
      <c r="P12" s="2"/>
      <c r="Q12" s="2"/>
      <c r="R12" s="2"/>
      <c r="S12" s="2"/>
      <c r="T12" s="12"/>
      <c r="U12" s="2"/>
      <c r="V12" s="2"/>
      <c r="W12" s="13"/>
      <c r="Z12" s="12">
        <v>1</v>
      </c>
      <c r="AA12" s="2">
        <v>1</v>
      </c>
      <c r="AB12" s="2">
        <v>1</v>
      </c>
      <c r="AC12" s="18">
        <v>1</v>
      </c>
      <c r="AD12" s="12"/>
      <c r="AE12" s="2"/>
      <c r="AF12" s="13"/>
      <c r="AG12" s="18"/>
      <c r="AH12" s="18"/>
      <c r="AI12" s="12"/>
      <c r="AJ12" s="13"/>
      <c r="AK12" s="18"/>
      <c r="AL12" s="18"/>
      <c r="AM12" s="18"/>
      <c r="AN12" s="109" t="s">
        <v>170</v>
      </c>
      <c r="AO12" s="110"/>
      <c r="AP12" s="110"/>
      <c r="AQ12" s="110"/>
      <c r="AR12" s="110"/>
    </row>
    <row r="13" spans="1:44">
      <c r="A13" s="39">
        <v>10</v>
      </c>
      <c r="B13" s="12"/>
      <c r="C13" s="2"/>
      <c r="D13" s="13"/>
      <c r="E13" s="12">
        <v>1</v>
      </c>
      <c r="F13" s="2">
        <v>1</v>
      </c>
      <c r="G13" s="2">
        <v>1</v>
      </c>
      <c r="H13" s="2">
        <v>1</v>
      </c>
      <c r="I13" s="13">
        <v>1</v>
      </c>
      <c r="J13" s="2"/>
      <c r="K13" s="2"/>
      <c r="L13" s="2"/>
      <c r="M13" s="2">
        <v>1</v>
      </c>
      <c r="N13" s="18">
        <v>1</v>
      </c>
      <c r="O13" s="12"/>
      <c r="P13" s="2"/>
      <c r="Q13" s="2"/>
      <c r="R13" s="2"/>
      <c r="S13" s="2"/>
      <c r="T13" s="12"/>
      <c r="U13" s="2"/>
      <c r="V13" s="2"/>
      <c r="W13" s="13"/>
      <c r="Z13" s="12"/>
      <c r="AA13" s="2"/>
      <c r="AB13" s="2"/>
      <c r="AC13" s="18"/>
      <c r="AD13" s="12">
        <v>2</v>
      </c>
      <c r="AE13" s="2">
        <v>1</v>
      </c>
      <c r="AF13" s="13"/>
      <c r="AG13" s="18"/>
      <c r="AH13" s="18"/>
      <c r="AI13" s="12"/>
      <c r="AJ13" s="13"/>
      <c r="AK13" s="18"/>
      <c r="AL13" s="18"/>
      <c r="AM13" s="18"/>
      <c r="AN13" s="109" t="s">
        <v>171</v>
      </c>
      <c r="AO13" s="110"/>
      <c r="AP13" s="110"/>
      <c r="AQ13" s="110"/>
      <c r="AR13" s="110"/>
    </row>
    <row r="14" spans="1:44">
      <c r="A14" s="39">
        <v>11</v>
      </c>
      <c r="B14" s="12"/>
      <c r="C14" s="2"/>
      <c r="D14" s="13"/>
      <c r="E14" s="12">
        <v>1</v>
      </c>
      <c r="F14" s="2">
        <v>1</v>
      </c>
      <c r="G14" s="2">
        <v>1</v>
      </c>
      <c r="H14" s="2">
        <v>1</v>
      </c>
      <c r="I14" s="13">
        <v>1</v>
      </c>
      <c r="J14" s="2"/>
      <c r="K14" s="2"/>
      <c r="L14" s="2">
        <v>1</v>
      </c>
      <c r="M14" s="2"/>
      <c r="N14" s="18">
        <v>1</v>
      </c>
      <c r="O14" s="12"/>
      <c r="P14" s="2"/>
      <c r="Q14" s="2"/>
      <c r="R14" s="2"/>
      <c r="S14" s="2"/>
      <c r="T14" s="12"/>
      <c r="U14" s="2"/>
      <c r="V14" s="2"/>
      <c r="W14" s="13"/>
      <c r="Z14" s="12"/>
      <c r="AA14" s="2"/>
      <c r="AB14" s="2"/>
      <c r="AC14" s="18"/>
      <c r="AD14" s="12">
        <v>1</v>
      </c>
      <c r="AE14" s="2"/>
      <c r="AF14" s="13"/>
      <c r="AG14" s="18"/>
      <c r="AH14" s="18"/>
      <c r="AI14" s="12"/>
      <c r="AJ14" s="13"/>
      <c r="AK14" s="18"/>
      <c r="AL14" s="18"/>
      <c r="AM14" s="18"/>
      <c r="AN14" s="109" t="s">
        <v>171</v>
      </c>
      <c r="AO14" s="110"/>
      <c r="AP14" s="110"/>
      <c r="AQ14" s="110"/>
      <c r="AR14" s="110"/>
    </row>
    <row r="15" spans="1:44">
      <c r="A15" s="39">
        <v>12</v>
      </c>
      <c r="B15" s="12"/>
      <c r="C15" s="2"/>
      <c r="D15" s="13"/>
      <c r="E15" s="12"/>
      <c r="F15" s="2"/>
      <c r="G15" s="2"/>
      <c r="H15" s="2"/>
      <c r="I15" s="13"/>
      <c r="J15" s="2"/>
      <c r="K15" s="2"/>
      <c r="L15" s="2"/>
      <c r="M15" s="2"/>
      <c r="O15" s="12"/>
      <c r="P15" s="2"/>
      <c r="Q15" s="2"/>
      <c r="R15" s="2"/>
      <c r="S15" s="2"/>
      <c r="T15" s="12"/>
      <c r="U15" s="2"/>
      <c r="V15" s="2"/>
      <c r="W15" s="13"/>
      <c r="Z15" s="12"/>
      <c r="AA15" s="2"/>
      <c r="AB15" s="2"/>
      <c r="AC15" s="18"/>
      <c r="AD15" s="12"/>
      <c r="AE15" s="2"/>
      <c r="AF15" s="13"/>
      <c r="AG15" s="18"/>
      <c r="AH15" s="18"/>
      <c r="AI15" s="12"/>
      <c r="AJ15" s="13"/>
      <c r="AK15" s="18"/>
      <c r="AL15" s="18"/>
      <c r="AM15" s="18"/>
      <c r="AN15" s="111">
        <v>4.3055555555555562E-2</v>
      </c>
      <c r="AO15" s="112"/>
      <c r="AP15" s="112"/>
      <c r="AQ15" s="112"/>
      <c r="AR15" s="112"/>
    </row>
    <row r="16" spans="1:44" ht="15.75" thickBot="1">
      <c r="A16" s="39">
        <v>13</v>
      </c>
      <c r="B16" s="12"/>
      <c r="C16" s="2"/>
      <c r="D16" s="13"/>
      <c r="E16" s="12"/>
      <c r="F16" s="2"/>
      <c r="G16" s="2"/>
      <c r="H16" s="2"/>
      <c r="I16" s="13">
        <v>1</v>
      </c>
      <c r="J16" s="2"/>
      <c r="K16" s="2"/>
      <c r="L16" s="2">
        <v>1</v>
      </c>
      <c r="M16" s="2">
        <v>1</v>
      </c>
      <c r="N16" s="18">
        <v>2</v>
      </c>
      <c r="O16" s="12"/>
      <c r="P16" s="2"/>
      <c r="Q16" s="2"/>
      <c r="R16" s="2"/>
      <c r="S16" s="2"/>
      <c r="T16" s="12"/>
      <c r="U16" s="2"/>
      <c r="V16" s="2"/>
      <c r="W16" s="13"/>
      <c r="Z16" s="12"/>
      <c r="AA16" s="2"/>
      <c r="AB16" s="2"/>
      <c r="AC16" s="18"/>
      <c r="AD16" s="12"/>
      <c r="AE16" s="2"/>
      <c r="AF16" s="13"/>
      <c r="AG16" s="18"/>
      <c r="AH16" s="18"/>
      <c r="AI16" s="12"/>
      <c r="AJ16" s="13"/>
      <c r="AK16" s="18"/>
      <c r="AL16" s="18"/>
      <c r="AM16" s="18"/>
      <c r="AN16" s="109"/>
      <c r="AO16" s="110"/>
      <c r="AP16" s="110"/>
      <c r="AQ16" s="110"/>
      <c r="AR16" s="110"/>
    </row>
    <row r="17" spans="1:44" ht="15.75" thickBot="1">
      <c r="A17" s="66" t="s">
        <v>172</v>
      </c>
      <c r="B17" s="5"/>
      <c r="C17" s="7"/>
      <c r="D17" s="7"/>
      <c r="E17" s="7">
        <f t="shared" ref="E17:X17" si="0">SUM(E4:E16)</f>
        <v>11</v>
      </c>
      <c r="F17" s="7">
        <f t="shared" si="0"/>
        <v>10</v>
      </c>
      <c r="G17" s="7">
        <f t="shared" si="0"/>
        <v>11</v>
      </c>
      <c r="H17" s="7">
        <f t="shared" si="0"/>
        <v>11</v>
      </c>
      <c r="I17" s="7">
        <f t="shared" si="0"/>
        <v>15</v>
      </c>
      <c r="J17" s="7">
        <f t="shared" si="0"/>
        <v>1</v>
      </c>
      <c r="K17" s="7">
        <f t="shared" si="0"/>
        <v>2</v>
      </c>
      <c r="L17" s="7">
        <f t="shared" si="0"/>
        <v>10</v>
      </c>
      <c r="M17" s="7">
        <f t="shared" si="0"/>
        <v>2</v>
      </c>
      <c r="N17" s="4">
        <f t="shared" si="0"/>
        <v>15</v>
      </c>
      <c r="O17" s="7">
        <f t="shared" si="0"/>
        <v>0</v>
      </c>
      <c r="P17" s="7">
        <f t="shared" si="0"/>
        <v>1</v>
      </c>
      <c r="Q17" s="7">
        <f t="shared" si="0"/>
        <v>0</v>
      </c>
      <c r="R17" s="7">
        <f t="shared" si="0"/>
        <v>1</v>
      </c>
      <c r="S17" s="7">
        <f t="shared" si="0"/>
        <v>2</v>
      </c>
      <c r="T17" s="7">
        <f t="shared" si="0"/>
        <v>0</v>
      </c>
      <c r="U17" s="7">
        <f t="shared" si="0"/>
        <v>0</v>
      </c>
      <c r="V17" s="7">
        <f t="shared" si="0"/>
        <v>2</v>
      </c>
      <c r="W17" s="7">
        <f t="shared" si="0"/>
        <v>0</v>
      </c>
      <c r="X17" s="4">
        <f t="shared" si="0"/>
        <v>2</v>
      </c>
      <c r="Y17" s="7"/>
      <c r="Z17" s="7"/>
      <c r="AA17" s="7"/>
      <c r="AB17" s="7"/>
      <c r="AC17" s="7">
        <f t="shared" ref="AC17:AL17" si="1">SUM(AC4:AC16)</f>
        <v>1</v>
      </c>
      <c r="AD17" s="7">
        <f t="shared" si="1"/>
        <v>6</v>
      </c>
      <c r="AE17" s="7">
        <f t="shared" si="1"/>
        <v>1</v>
      </c>
      <c r="AF17" s="7">
        <f t="shared" si="1"/>
        <v>0</v>
      </c>
      <c r="AG17" s="7">
        <f t="shared" si="1"/>
        <v>0</v>
      </c>
      <c r="AH17" s="7">
        <f t="shared" si="1"/>
        <v>0</v>
      </c>
      <c r="AI17" s="7">
        <f t="shared" si="1"/>
        <v>0</v>
      </c>
      <c r="AJ17" s="7">
        <f t="shared" si="1"/>
        <v>0</v>
      </c>
      <c r="AK17" s="7">
        <f t="shared" si="1"/>
        <v>0</v>
      </c>
      <c r="AL17" s="7">
        <f t="shared" si="1"/>
        <v>0</v>
      </c>
      <c r="AM17" s="6"/>
      <c r="AN17" s="67"/>
      <c r="AO17" s="67"/>
      <c r="AP17" s="67"/>
      <c r="AQ17" s="67"/>
      <c r="AR17" s="67"/>
    </row>
    <row r="18" spans="1:44" ht="15.75" thickBot="1">
      <c r="AN18" s="67"/>
      <c r="AO18" s="67"/>
      <c r="AP18" s="67"/>
      <c r="AQ18" s="67"/>
      <c r="AR18" s="67"/>
    </row>
    <row r="19" spans="1:44" ht="15.75" thickBot="1">
      <c r="A19" s="4" t="s">
        <v>54</v>
      </c>
      <c r="B19" s="7"/>
      <c r="C19" s="7"/>
      <c r="D19" s="7"/>
      <c r="E19" s="11"/>
      <c r="F19" s="11"/>
      <c r="G19" s="11"/>
      <c r="H19" s="11"/>
      <c r="I19" s="7"/>
      <c r="J19" s="7"/>
      <c r="K19" s="7">
        <v>2</v>
      </c>
      <c r="L19" s="11">
        <v>5</v>
      </c>
      <c r="M19" s="7"/>
      <c r="N19" s="31">
        <v>7</v>
      </c>
      <c r="O19" s="7"/>
      <c r="P19" s="11"/>
      <c r="Q19" s="7"/>
      <c r="R19" s="11"/>
      <c r="S19" s="7"/>
      <c r="T19" s="7"/>
      <c r="U19" s="7"/>
      <c r="V19" s="7"/>
      <c r="W19" s="7"/>
      <c r="X19" s="4"/>
      <c r="Y19" s="7">
        <v>1</v>
      </c>
      <c r="Z19" s="7"/>
      <c r="AA19" s="7"/>
      <c r="AB19" s="7"/>
      <c r="AC19" s="7"/>
      <c r="AD19" s="7">
        <v>1</v>
      </c>
      <c r="AE19" s="7"/>
      <c r="AF19" s="7"/>
      <c r="AG19" s="7"/>
      <c r="AH19" s="7"/>
      <c r="AI19" s="7"/>
      <c r="AJ19" s="7"/>
      <c r="AK19" s="7"/>
      <c r="AL19" s="7"/>
      <c r="AM19" s="6"/>
      <c r="AN19" s="67" t="s">
        <v>152</v>
      </c>
      <c r="AO19" s="67"/>
      <c r="AP19" s="67"/>
      <c r="AQ19" s="67"/>
      <c r="AR19" s="67"/>
    </row>
    <row r="20" spans="1:44">
      <c r="N20" s="19"/>
      <c r="X20" s="19"/>
      <c r="AN20" s="67"/>
      <c r="AO20" s="67"/>
      <c r="AP20" s="67"/>
      <c r="AQ20" s="67"/>
      <c r="AR20" s="67"/>
    </row>
    <row r="21" spans="1:44" ht="15.75" thickBot="1">
      <c r="J21" s="39" t="s">
        <v>58</v>
      </c>
      <c r="K21" s="39" t="s">
        <v>19</v>
      </c>
      <c r="L21" s="39" t="s">
        <v>20</v>
      </c>
      <c r="M21" s="39" t="s">
        <v>21</v>
      </c>
      <c r="N21" s="18" t="s">
        <v>59</v>
      </c>
      <c r="T21" s="39" t="s">
        <v>18</v>
      </c>
      <c r="U21" s="39" t="s">
        <v>19</v>
      </c>
      <c r="V21" s="39" t="s">
        <v>20</v>
      </c>
      <c r="W21" s="39" t="s">
        <v>21</v>
      </c>
      <c r="X21" s="18" t="s">
        <v>60</v>
      </c>
      <c r="AC21" s="39" t="s">
        <v>61</v>
      </c>
      <c r="AD21" s="39" t="s">
        <v>25</v>
      </c>
      <c r="AE21" s="39" t="s">
        <v>26</v>
      </c>
      <c r="AF21" s="39" t="s">
        <v>27</v>
      </c>
      <c r="AG21" s="39" t="s">
        <v>28</v>
      </c>
      <c r="AH21" s="39" t="s">
        <v>29</v>
      </c>
      <c r="AI21" s="39" t="s">
        <v>62</v>
      </c>
      <c r="AJ21" s="39" t="s">
        <v>31</v>
      </c>
      <c r="AK21" s="39" t="s">
        <v>32</v>
      </c>
      <c r="AL21" s="39" t="s">
        <v>33</v>
      </c>
      <c r="AM21" s="39" t="s">
        <v>34</v>
      </c>
      <c r="AN21" s="67"/>
      <c r="AO21" s="67"/>
      <c r="AP21" s="67"/>
      <c r="AQ21" s="67"/>
      <c r="AR21" s="67"/>
    </row>
    <row r="22" spans="1:44" ht="15.75" thickBot="1">
      <c r="A22" s="68" t="s">
        <v>173</v>
      </c>
      <c r="B22" s="7"/>
      <c r="C22" s="7"/>
      <c r="D22" s="7"/>
      <c r="E22" s="11">
        <f t="shared" ref="E22:I22" si="2">E17+E19</f>
        <v>11</v>
      </c>
      <c r="F22" s="11">
        <f t="shared" si="2"/>
        <v>10</v>
      </c>
      <c r="G22" s="11">
        <f t="shared" si="2"/>
        <v>11</v>
      </c>
      <c r="H22" s="11">
        <f t="shared" si="2"/>
        <v>11</v>
      </c>
      <c r="I22" s="11">
        <f t="shared" si="2"/>
        <v>15</v>
      </c>
      <c r="J22" s="11">
        <f>J17+J19</f>
        <v>1</v>
      </c>
      <c r="K22" s="11">
        <f t="shared" ref="K22:AL22" si="3">K17+K19</f>
        <v>4</v>
      </c>
      <c r="L22" s="11">
        <f t="shared" si="3"/>
        <v>15</v>
      </c>
      <c r="M22" s="11">
        <f t="shared" si="3"/>
        <v>2</v>
      </c>
      <c r="N22" s="31">
        <f t="shared" si="3"/>
        <v>22</v>
      </c>
      <c r="O22" s="11">
        <f t="shared" si="3"/>
        <v>0</v>
      </c>
      <c r="P22" s="11">
        <f t="shared" si="3"/>
        <v>1</v>
      </c>
      <c r="Q22" s="11">
        <f t="shared" si="3"/>
        <v>0</v>
      </c>
      <c r="R22" s="11">
        <f t="shared" si="3"/>
        <v>1</v>
      </c>
      <c r="S22" s="11">
        <f t="shared" si="3"/>
        <v>2</v>
      </c>
      <c r="T22" s="11">
        <f t="shared" si="3"/>
        <v>0</v>
      </c>
      <c r="U22" s="11">
        <f t="shared" si="3"/>
        <v>0</v>
      </c>
      <c r="V22" s="11">
        <f t="shared" si="3"/>
        <v>2</v>
      </c>
      <c r="W22" s="11">
        <f t="shared" si="3"/>
        <v>0</v>
      </c>
      <c r="X22" s="31">
        <f>X17+X19</f>
        <v>2</v>
      </c>
      <c r="Y22" s="31">
        <f>Y17+Y19</f>
        <v>1</v>
      </c>
      <c r="Z22" s="11"/>
      <c r="AA22" s="11"/>
      <c r="AB22" s="11"/>
      <c r="AC22" s="11">
        <f t="shared" si="3"/>
        <v>1</v>
      </c>
      <c r="AD22" s="11">
        <f t="shared" si="3"/>
        <v>7</v>
      </c>
      <c r="AE22" s="11">
        <f t="shared" si="3"/>
        <v>1</v>
      </c>
      <c r="AF22" s="11">
        <f t="shared" si="3"/>
        <v>0</v>
      </c>
      <c r="AG22" s="11">
        <f t="shared" si="3"/>
        <v>0</v>
      </c>
      <c r="AH22" s="11">
        <f t="shared" si="3"/>
        <v>0</v>
      </c>
      <c r="AI22" s="11">
        <f t="shared" si="3"/>
        <v>0</v>
      </c>
      <c r="AJ22" s="11">
        <f t="shared" si="3"/>
        <v>0</v>
      </c>
      <c r="AK22" s="11">
        <f t="shared" si="3"/>
        <v>0</v>
      </c>
      <c r="AL22" s="11">
        <f t="shared" si="3"/>
        <v>0</v>
      </c>
      <c r="AM22" s="9"/>
      <c r="AN22" s="69">
        <f>SUM(N22+X22+Y22+AC22+AD22+AE22+AF22+AG22+AH22+AI22+AJ22+AK22+AL22)</f>
        <v>34</v>
      </c>
      <c r="AO22" s="67"/>
      <c r="AP22" s="67"/>
      <c r="AQ22" s="67"/>
      <c r="AR22" s="67"/>
    </row>
    <row r="23" spans="1:44"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69"/>
      <c r="AO23" s="67"/>
      <c r="AP23" s="67"/>
      <c r="AQ23" s="67"/>
      <c r="AR23" s="67"/>
    </row>
    <row r="24" spans="1:44">
      <c r="N24" s="39"/>
      <c r="X24" s="39"/>
      <c r="AN24" s="67"/>
      <c r="AO24" s="67"/>
      <c r="AP24" s="67"/>
      <c r="AQ24" s="67"/>
      <c r="AR24" s="67"/>
    </row>
    <row r="25" spans="1:44">
      <c r="A25" s="2" t="s">
        <v>16</v>
      </c>
      <c r="B25" s="113" t="s">
        <v>65</v>
      </c>
      <c r="C25" s="113"/>
      <c r="D25" s="113"/>
      <c r="E25" s="113"/>
      <c r="F25" s="113"/>
      <c r="G25" s="113"/>
      <c r="H25" s="113"/>
      <c r="I25" s="2" t="s">
        <v>18</v>
      </c>
      <c r="J25" s="61" t="s">
        <v>66</v>
      </c>
      <c r="K25" s="61"/>
      <c r="L25" s="2"/>
      <c r="M25" s="2"/>
      <c r="N25" s="2" t="s">
        <v>23</v>
      </c>
      <c r="O25" s="61" t="s">
        <v>67</v>
      </c>
      <c r="P25" s="61"/>
      <c r="Q25" s="61"/>
      <c r="R25" s="2"/>
      <c r="X25" s="39"/>
      <c r="AN25" s="67"/>
      <c r="AO25" s="67"/>
      <c r="AP25" s="67"/>
      <c r="AQ25" s="67"/>
      <c r="AR25" s="67"/>
    </row>
    <row r="26" spans="1:44">
      <c r="A26" s="2" t="s">
        <v>13</v>
      </c>
      <c r="B26" s="113" t="s">
        <v>69</v>
      </c>
      <c r="C26" s="113"/>
      <c r="D26" s="113"/>
      <c r="E26" s="113"/>
      <c r="F26" s="113"/>
      <c r="G26" s="113"/>
      <c r="H26" s="113"/>
      <c r="I26" s="2" t="s">
        <v>19</v>
      </c>
      <c r="J26" s="61" t="s">
        <v>70</v>
      </c>
      <c r="K26" s="61"/>
      <c r="L26" s="2"/>
      <c r="M26" s="2"/>
      <c r="N26" s="2" t="s">
        <v>24</v>
      </c>
      <c r="O26" s="61" t="s">
        <v>71</v>
      </c>
      <c r="P26" s="61"/>
      <c r="Q26" s="61"/>
      <c r="R26" s="2"/>
      <c r="X26" s="39"/>
      <c r="AN26" s="67"/>
      <c r="AO26" s="67"/>
      <c r="AP26" s="67"/>
      <c r="AQ26" s="67"/>
      <c r="AR26" s="67"/>
    </row>
    <row r="27" spans="1:44">
      <c r="A27" s="2"/>
      <c r="B27" s="2"/>
      <c r="C27" s="2"/>
      <c r="D27" s="2"/>
      <c r="E27" s="2"/>
      <c r="F27" s="2"/>
      <c r="G27" s="2"/>
      <c r="H27" s="2"/>
      <c r="I27" s="2" t="s">
        <v>20</v>
      </c>
      <c r="J27" s="61" t="s">
        <v>73</v>
      </c>
      <c r="K27" s="61"/>
      <c r="L27" s="2"/>
      <c r="M27" s="2"/>
      <c r="N27" s="2" t="s">
        <v>17</v>
      </c>
      <c r="O27" s="61" t="s">
        <v>74</v>
      </c>
      <c r="P27" s="61"/>
      <c r="Q27" s="61"/>
      <c r="R27" s="2"/>
      <c r="X27" s="39"/>
      <c r="AN27" s="67"/>
      <c r="AO27" s="67"/>
      <c r="AP27" s="67"/>
      <c r="AQ27" s="67"/>
      <c r="AR27" s="67"/>
    </row>
    <row r="28" spans="1:44">
      <c r="A28" s="2"/>
      <c r="B28" s="2"/>
      <c r="C28" s="2"/>
      <c r="D28" s="2"/>
      <c r="E28" s="2"/>
      <c r="F28" s="2"/>
      <c r="G28" s="2"/>
      <c r="H28" s="2"/>
      <c r="I28" s="2" t="s">
        <v>21</v>
      </c>
      <c r="J28" s="61" t="s">
        <v>75</v>
      </c>
      <c r="K28" s="61"/>
      <c r="L28" s="2"/>
      <c r="M28" s="2"/>
      <c r="N28" s="2"/>
      <c r="O28" s="2"/>
      <c r="P28" s="2"/>
      <c r="Q28" s="2"/>
      <c r="R28" s="2"/>
      <c r="X28" s="39"/>
    </row>
    <row r="29" spans="1:44" ht="15.75" thickBot="1">
      <c r="A29" s="108" t="s">
        <v>179</v>
      </c>
      <c r="B29" s="108"/>
      <c r="C29" s="108"/>
      <c r="D29" s="108"/>
      <c r="N29" s="2"/>
      <c r="X29" s="2"/>
    </row>
    <row r="30" spans="1:44" ht="15.75" thickBot="1">
      <c r="A30" s="65" t="s">
        <v>174</v>
      </c>
      <c r="B30" s="103" t="s">
        <v>2</v>
      </c>
      <c r="C30" s="103"/>
      <c r="D30" s="103"/>
      <c r="E30" s="105" t="s">
        <v>3</v>
      </c>
      <c r="F30" s="106"/>
      <c r="G30" s="106"/>
      <c r="H30" s="106"/>
      <c r="I30" s="106"/>
      <c r="J30" s="106"/>
      <c r="K30" s="106"/>
      <c r="L30" s="106"/>
      <c r="M30" s="106"/>
      <c r="N30" s="107"/>
      <c r="O30" s="105" t="s">
        <v>4</v>
      </c>
      <c r="P30" s="106"/>
      <c r="Q30" s="106"/>
      <c r="R30" s="106"/>
      <c r="S30" s="106"/>
      <c r="T30" s="106"/>
      <c r="U30" s="106"/>
      <c r="V30" s="106"/>
      <c r="W30" s="106"/>
      <c r="X30" s="107"/>
      <c r="Y30" s="39" t="s">
        <v>116</v>
      </c>
      <c r="Z30" s="101" t="s">
        <v>6</v>
      </c>
      <c r="AA30" s="103"/>
      <c r="AB30" s="103"/>
      <c r="AC30" s="102"/>
      <c r="AD30" s="101" t="s">
        <v>7</v>
      </c>
      <c r="AE30" s="103"/>
      <c r="AF30" s="102"/>
      <c r="AI30" s="101" t="s">
        <v>8</v>
      </c>
      <c r="AJ30" s="102"/>
      <c r="AK30" s="2"/>
      <c r="AL30" s="2"/>
      <c r="AM30" s="2"/>
      <c r="AN30" s="8"/>
    </row>
    <row r="31" spans="1:44" ht="15.75" thickBot="1">
      <c r="A31" s="5" t="s">
        <v>9</v>
      </c>
      <c r="B31" s="5" t="s">
        <v>10</v>
      </c>
      <c r="C31" s="7" t="s">
        <v>11</v>
      </c>
      <c r="D31" s="6" t="s">
        <v>12</v>
      </c>
      <c r="E31" s="5" t="s">
        <v>13</v>
      </c>
      <c r="F31" s="7" t="s">
        <v>14</v>
      </c>
      <c r="G31" s="7" t="s">
        <v>15</v>
      </c>
      <c r="H31" s="7" t="s">
        <v>16</v>
      </c>
      <c r="I31" s="9" t="s">
        <v>17</v>
      </c>
      <c r="J31" s="5" t="s">
        <v>18</v>
      </c>
      <c r="K31" s="7" t="s">
        <v>19</v>
      </c>
      <c r="L31" s="7" t="s">
        <v>20</v>
      </c>
      <c r="M31" s="6" t="s">
        <v>21</v>
      </c>
      <c r="N31" s="4" t="s">
        <v>22</v>
      </c>
      <c r="O31" s="5" t="s">
        <v>13</v>
      </c>
      <c r="P31" s="7" t="s">
        <v>14</v>
      </c>
      <c r="Q31" s="7" t="s">
        <v>15</v>
      </c>
      <c r="R31" s="7" t="s">
        <v>16</v>
      </c>
      <c r="S31" s="7" t="s">
        <v>17</v>
      </c>
      <c r="T31" s="5" t="s">
        <v>18</v>
      </c>
      <c r="U31" s="7" t="s">
        <v>19</v>
      </c>
      <c r="V31" s="7" t="s">
        <v>20</v>
      </c>
      <c r="W31" s="6" t="s">
        <v>21</v>
      </c>
      <c r="X31" s="4" t="s">
        <v>22</v>
      </c>
      <c r="Z31" s="5" t="s">
        <v>23</v>
      </c>
      <c r="AA31" s="7" t="s">
        <v>24</v>
      </c>
      <c r="AB31" s="7" t="s">
        <v>17</v>
      </c>
      <c r="AC31" s="4" t="s">
        <v>22</v>
      </c>
      <c r="AD31" s="10" t="s">
        <v>25</v>
      </c>
      <c r="AE31" s="11" t="s">
        <v>26</v>
      </c>
      <c r="AF31" s="9" t="s">
        <v>27</v>
      </c>
      <c r="AG31" s="4" t="s">
        <v>28</v>
      </c>
      <c r="AH31" s="4" t="s">
        <v>29</v>
      </c>
      <c r="AI31" s="5" t="s">
        <v>30</v>
      </c>
      <c r="AJ31" s="6" t="s">
        <v>31</v>
      </c>
      <c r="AK31" s="6" t="s">
        <v>32</v>
      </c>
      <c r="AL31" s="4" t="s">
        <v>33</v>
      </c>
      <c r="AM31" s="6" t="s">
        <v>34</v>
      </c>
      <c r="AN31" s="4" t="s">
        <v>35</v>
      </c>
    </row>
    <row r="32" spans="1:44">
      <c r="A32" s="39">
        <v>1</v>
      </c>
      <c r="B32" s="12">
        <v>56</v>
      </c>
      <c r="C32" s="2">
        <v>28</v>
      </c>
      <c r="D32" s="13">
        <v>24</v>
      </c>
      <c r="E32" s="14">
        <v>1</v>
      </c>
      <c r="F32" s="15">
        <v>1</v>
      </c>
      <c r="G32" s="15">
        <v>1</v>
      </c>
      <c r="H32" s="15">
        <v>1</v>
      </c>
      <c r="I32" s="16">
        <v>1</v>
      </c>
      <c r="J32" s="17">
        <v>1</v>
      </c>
      <c r="K32" s="17"/>
      <c r="L32" s="17"/>
      <c r="M32" s="17"/>
      <c r="N32" s="18">
        <v>1</v>
      </c>
      <c r="O32" s="12"/>
      <c r="P32" s="2"/>
      <c r="Q32" s="2"/>
      <c r="R32" s="2"/>
      <c r="S32" s="2"/>
      <c r="T32" s="12"/>
      <c r="U32" s="2"/>
      <c r="V32" s="2"/>
      <c r="W32" s="13"/>
      <c r="Z32" s="12"/>
      <c r="AA32" s="2"/>
      <c r="AB32" s="2"/>
      <c r="AC32" s="19"/>
      <c r="AD32" s="14"/>
      <c r="AE32" s="20"/>
      <c r="AF32" s="21"/>
      <c r="AG32" s="18"/>
      <c r="AH32" s="18"/>
      <c r="AI32" s="14"/>
      <c r="AJ32" s="21"/>
      <c r="AK32" s="19"/>
      <c r="AL32" s="18"/>
      <c r="AM32" s="19"/>
      <c r="AN32" s="109"/>
      <c r="AO32" s="110"/>
      <c r="AP32" s="110"/>
      <c r="AQ32" s="110"/>
      <c r="AR32" s="110"/>
    </row>
    <row r="33" spans="1:44">
      <c r="A33" s="39">
        <v>2</v>
      </c>
      <c r="B33" s="12">
        <v>56</v>
      </c>
      <c r="C33" s="2">
        <v>30</v>
      </c>
      <c r="D33" s="13">
        <v>23</v>
      </c>
      <c r="E33" s="12">
        <v>1</v>
      </c>
      <c r="F33" s="17">
        <v>1</v>
      </c>
      <c r="G33" s="17">
        <v>1</v>
      </c>
      <c r="H33" s="17">
        <v>1</v>
      </c>
      <c r="I33" s="22">
        <v>1</v>
      </c>
      <c r="J33" s="2"/>
      <c r="K33" s="17"/>
      <c r="L33" s="17">
        <v>1</v>
      </c>
      <c r="M33" s="17"/>
      <c r="N33" s="18">
        <v>1</v>
      </c>
      <c r="O33" s="12">
        <v>1</v>
      </c>
      <c r="P33" s="17">
        <v>1</v>
      </c>
      <c r="Q33" s="17">
        <v>1</v>
      </c>
      <c r="R33" s="17">
        <v>1</v>
      </c>
      <c r="S33" s="17">
        <v>1</v>
      </c>
      <c r="T33" s="12"/>
      <c r="U33" s="2"/>
      <c r="V33" s="17">
        <v>1</v>
      </c>
      <c r="W33" s="13"/>
      <c r="X33" s="18">
        <v>1</v>
      </c>
      <c r="Z33" s="12"/>
      <c r="AA33" s="2"/>
      <c r="AB33" s="2"/>
      <c r="AC33" s="18"/>
      <c r="AD33" s="12"/>
      <c r="AE33" s="2"/>
      <c r="AF33" s="13"/>
      <c r="AG33" s="18"/>
      <c r="AH33" s="18"/>
      <c r="AI33" s="12"/>
      <c r="AJ33" s="13"/>
      <c r="AK33" s="18"/>
      <c r="AL33" s="18"/>
      <c r="AM33" s="18"/>
      <c r="AN33" s="109"/>
      <c r="AO33" s="110"/>
      <c r="AP33" s="110"/>
      <c r="AQ33" s="110"/>
      <c r="AR33" s="110"/>
    </row>
    <row r="34" spans="1:44">
      <c r="A34" s="39">
        <v>3</v>
      </c>
      <c r="B34" s="12">
        <v>48</v>
      </c>
      <c r="C34" s="2">
        <v>28</v>
      </c>
      <c r="D34" s="13">
        <v>23</v>
      </c>
      <c r="E34" s="12"/>
      <c r="F34" s="17"/>
      <c r="G34" s="17"/>
      <c r="H34" s="17"/>
      <c r="I34" s="22">
        <v>1</v>
      </c>
      <c r="J34" s="2"/>
      <c r="K34" s="17"/>
      <c r="L34" s="2" t="s">
        <v>175</v>
      </c>
      <c r="M34" s="2"/>
      <c r="N34" s="18" t="s">
        <v>175</v>
      </c>
      <c r="O34" s="12"/>
      <c r="P34" s="2"/>
      <c r="Q34" s="2"/>
      <c r="R34" s="2"/>
      <c r="S34" s="2"/>
      <c r="T34" s="12"/>
      <c r="U34" s="2"/>
      <c r="V34" s="2"/>
      <c r="W34" s="13"/>
      <c r="Z34" s="12"/>
      <c r="AA34" s="2"/>
      <c r="AB34" s="2"/>
      <c r="AC34" s="18"/>
      <c r="AD34" s="12"/>
      <c r="AE34" s="2"/>
      <c r="AF34" s="13"/>
      <c r="AG34" s="18"/>
      <c r="AH34" s="18"/>
      <c r="AI34" s="12"/>
      <c r="AJ34" s="13"/>
      <c r="AK34" s="18"/>
      <c r="AL34" s="18"/>
      <c r="AM34" s="18"/>
      <c r="AN34" s="109"/>
      <c r="AO34" s="110"/>
      <c r="AP34" s="110"/>
      <c r="AQ34" s="110"/>
      <c r="AR34" s="110"/>
    </row>
    <row r="35" spans="1:44">
      <c r="A35" s="39">
        <v>4</v>
      </c>
      <c r="B35" s="12">
        <v>44</v>
      </c>
      <c r="C35" s="17">
        <v>25</v>
      </c>
      <c r="D35" s="13">
        <v>23</v>
      </c>
      <c r="E35" s="12">
        <v>1</v>
      </c>
      <c r="F35" s="17">
        <v>1</v>
      </c>
      <c r="G35" s="17">
        <v>1</v>
      </c>
      <c r="H35" s="17">
        <v>1</v>
      </c>
      <c r="I35" s="22">
        <v>1</v>
      </c>
      <c r="J35" s="2"/>
      <c r="K35" s="17"/>
      <c r="L35" s="2"/>
      <c r="M35" s="2">
        <v>1</v>
      </c>
      <c r="N35" s="18">
        <v>1</v>
      </c>
      <c r="O35" s="12"/>
      <c r="P35" s="2"/>
      <c r="Q35" s="2"/>
      <c r="R35" s="2"/>
      <c r="S35" s="2"/>
      <c r="T35" s="12"/>
      <c r="U35" s="2"/>
      <c r="V35" s="2"/>
      <c r="W35" s="13"/>
      <c r="Z35" s="12"/>
      <c r="AA35" s="2"/>
      <c r="AB35" s="2"/>
      <c r="AC35" s="18"/>
      <c r="AD35" s="12"/>
      <c r="AE35" s="2"/>
      <c r="AF35" s="13"/>
      <c r="AG35" s="18"/>
      <c r="AH35" s="18"/>
      <c r="AI35" s="12"/>
      <c r="AJ35" s="13"/>
      <c r="AK35" s="18"/>
      <c r="AL35" s="18"/>
      <c r="AM35" s="18"/>
      <c r="AN35" s="109"/>
      <c r="AO35" s="110"/>
      <c r="AP35" s="110"/>
      <c r="AQ35" s="110"/>
      <c r="AR35" s="110"/>
    </row>
    <row r="36" spans="1:44">
      <c r="A36" s="39">
        <v>5</v>
      </c>
      <c r="B36" s="12">
        <v>49</v>
      </c>
      <c r="C36" s="2">
        <v>29</v>
      </c>
      <c r="D36" s="13">
        <v>24</v>
      </c>
      <c r="E36" s="12">
        <v>1</v>
      </c>
      <c r="F36" s="2">
        <v>1</v>
      </c>
      <c r="G36" s="2">
        <v>1</v>
      </c>
      <c r="H36" s="2">
        <v>1</v>
      </c>
      <c r="I36" s="13">
        <v>1</v>
      </c>
      <c r="J36" s="2"/>
      <c r="K36" s="17"/>
      <c r="L36" s="2"/>
      <c r="M36" s="2">
        <v>1</v>
      </c>
      <c r="N36" s="18">
        <v>1</v>
      </c>
      <c r="O36" s="12"/>
      <c r="P36" s="2"/>
      <c r="Q36" s="2"/>
      <c r="R36" s="2"/>
      <c r="S36" s="2"/>
      <c r="T36" s="12"/>
      <c r="U36" s="2"/>
      <c r="V36" s="2"/>
      <c r="W36" s="13"/>
      <c r="Z36" s="12"/>
      <c r="AA36" s="2"/>
      <c r="AB36" s="2"/>
      <c r="AC36" s="18"/>
      <c r="AD36" s="12"/>
      <c r="AE36" s="2"/>
      <c r="AF36" s="13"/>
      <c r="AG36" s="18"/>
      <c r="AH36" s="18"/>
      <c r="AI36" s="12"/>
      <c r="AJ36" s="13"/>
      <c r="AK36" s="18"/>
      <c r="AL36" s="18"/>
      <c r="AM36" s="18"/>
      <c r="AN36" s="109"/>
      <c r="AO36" s="110"/>
      <c r="AP36" s="110"/>
      <c r="AQ36" s="110"/>
      <c r="AR36" s="110"/>
    </row>
    <row r="37" spans="1:44">
      <c r="A37" s="39">
        <v>6</v>
      </c>
      <c r="B37" s="12">
        <v>54</v>
      </c>
      <c r="C37" s="2">
        <v>27</v>
      </c>
      <c r="D37" s="13">
        <v>24</v>
      </c>
      <c r="E37" s="12">
        <v>1</v>
      </c>
      <c r="F37" s="2">
        <v>1</v>
      </c>
      <c r="G37" s="2">
        <v>1</v>
      </c>
      <c r="H37" s="2">
        <v>1</v>
      </c>
      <c r="I37" s="13">
        <v>1</v>
      </c>
      <c r="J37" s="2"/>
      <c r="K37" s="2"/>
      <c r="L37" s="2"/>
      <c r="M37" s="2">
        <v>1</v>
      </c>
      <c r="N37" s="18">
        <v>1</v>
      </c>
      <c r="O37" s="12"/>
      <c r="P37" s="2"/>
      <c r="Q37" s="2"/>
      <c r="R37" s="2"/>
      <c r="S37" s="2"/>
      <c r="T37" s="12"/>
      <c r="U37" s="2"/>
      <c r="V37" s="2"/>
      <c r="W37" s="13"/>
      <c r="Z37" s="12"/>
      <c r="AA37" s="2"/>
      <c r="AB37" s="2"/>
      <c r="AC37" s="18"/>
      <c r="AD37" s="12"/>
      <c r="AE37" s="2"/>
      <c r="AF37" s="13"/>
      <c r="AG37" s="18"/>
      <c r="AH37" s="18"/>
      <c r="AI37" s="12"/>
      <c r="AJ37" s="13"/>
      <c r="AK37" s="18"/>
      <c r="AL37" s="18"/>
      <c r="AM37" s="18"/>
      <c r="AN37" s="109"/>
      <c r="AO37" s="110"/>
      <c r="AP37" s="110"/>
      <c r="AQ37" s="110"/>
      <c r="AR37" s="110"/>
    </row>
    <row r="38" spans="1:44">
      <c r="A38" s="39">
        <v>7</v>
      </c>
      <c r="B38" s="12">
        <v>60</v>
      </c>
      <c r="C38" s="2">
        <v>29</v>
      </c>
      <c r="D38" s="13">
        <v>24</v>
      </c>
      <c r="E38" s="12">
        <v>1</v>
      </c>
      <c r="F38" s="2">
        <v>1</v>
      </c>
      <c r="G38" s="2">
        <v>1</v>
      </c>
      <c r="H38" s="2">
        <v>1</v>
      </c>
      <c r="I38" s="13">
        <v>1</v>
      </c>
      <c r="J38" s="2"/>
      <c r="K38" s="2"/>
      <c r="L38" s="2"/>
      <c r="M38" s="2">
        <v>1</v>
      </c>
      <c r="N38" s="18">
        <v>1</v>
      </c>
      <c r="O38" s="12"/>
      <c r="P38" s="2"/>
      <c r="Q38" s="2"/>
      <c r="R38" s="2"/>
      <c r="S38" s="2"/>
      <c r="T38" s="12"/>
      <c r="U38" s="2"/>
      <c r="V38" s="2"/>
      <c r="W38" s="13"/>
      <c r="Z38" s="12"/>
      <c r="AA38" s="2"/>
      <c r="AB38" s="2"/>
      <c r="AC38" s="18"/>
      <c r="AD38" s="12"/>
      <c r="AE38" s="2"/>
      <c r="AF38" s="13"/>
      <c r="AG38" s="18"/>
      <c r="AH38" s="18"/>
      <c r="AI38" s="12"/>
      <c r="AJ38" s="13"/>
      <c r="AK38" s="18"/>
      <c r="AL38" s="18"/>
      <c r="AM38" s="18"/>
      <c r="AN38" s="109"/>
      <c r="AO38" s="110"/>
      <c r="AP38" s="110"/>
      <c r="AQ38" s="110"/>
      <c r="AR38" s="110"/>
    </row>
    <row r="39" spans="1:44">
      <c r="A39" s="39">
        <v>8</v>
      </c>
      <c r="B39" s="12"/>
      <c r="C39" s="2"/>
      <c r="D39" s="13"/>
      <c r="E39" s="12">
        <v>1</v>
      </c>
      <c r="F39" s="2">
        <v>1</v>
      </c>
      <c r="G39" s="2">
        <v>1</v>
      </c>
      <c r="H39" s="2">
        <v>1</v>
      </c>
      <c r="I39" s="13">
        <v>1</v>
      </c>
      <c r="J39" s="2"/>
      <c r="K39" s="2"/>
      <c r="L39" s="2">
        <v>1</v>
      </c>
      <c r="M39" s="2"/>
      <c r="N39" s="18">
        <v>1</v>
      </c>
      <c r="O39" s="12"/>
      <c r="P39" s="2"/>
      <c r="Q39" s="2"/>
      <c r="R39" s="2"/>
      <c r="S39" s="2"/>
      <c r="T39" s="12"/>
      <c r="U39" s="2"/>
      <c r="V39" s="2"/>
      <c r="W39" s="13"/>
      <c r="Z39" s="12"/>
      <c r="AA39" s="2"/>
      <c r="AB39" s="2"/>
      <c r="AC39" s="18"/>
      <c r="AD39" s="12"/>
      <c r="AE39" s="2"/>
      <c r="AF39" s="13"/>
      <c r="AG39" s="18"/>
      <c r="AH39" s="18"/>
      <c r="AI39" s="12"/>
      <c r="AJ39" s="13"/>
      <c r="AK39" s="18"/>
      <c r="AL39" s="18"/>
      <c r="AM39" s="18"/>
      <c r="AN39" s="109"/>
      <c r="AO39" s="110"/>
      <c r="AP39" s="110"/>
      <c r="AQ39" s="110"/>
      <c r="AR39" s="110"/>
    </row>
    <row r="40" spans="1:44">
      <c r="A40" s="39" t="s">
        <v>172</v>
      </c>
      <c r="B40" s="12"/>
      <c r="C40" s="2"/>
      <c r="D40" s="13"/>
      <c r="E40" s="12">
        <f t="shared" ref="E40:S40" si="4">SUM(E32:E39)</f>
        <v>7</v>
      </c>
      <c r="F40" s="2">
        <f t="shared" si="4"/>
        <v>7</v>
      </c>
      <c r="G40" s="2">
        <f t="shared" si="4"/>
        <v>7</v>
      </c>
      <c r="H40" s="2">
        <f t="shared" si="4"/>
        <v>7</v>
      </c>
      <c r="I40" s="13">
        <f t="shared" si="4"/>
        <v>8</v>
      </c>
      <c r="J40" s="2">
        <f t="shared" si="4"/>
        <v>1</v>
      </c>
      <c r="K40" s="2">
        <f t="shared" si="4"/>
        <v>0</v>
      </c>
      <c r="L40" s="2">
        <f t="shared" si="4"/>
        <v>2</v>
      </c>
      <c r="M40" s="2">
        <f t="shared" si="4"/>
        <v>4</v>
      </c>
      <c r="N40" s="18">
        <f t="shared" si="4"/>
        <v>7</v>
      </c>
      <c r="O40" s="12">
        <f t="shared" si="4"/>
        <v>1</v>
      </c>
      <c r="P40" s="2">
        <f t="shared" si="4"/>
        <v>1</v>
      </c>
      <c r="Q40" s="2">
        <f t="shared" si="4"/>
        <v>1</v>
      </c>
      <c r="R40" s="2">
        <f t="shared" si="4"/>
        <v>1</v>
      </c>
      <c r="S40" s="2">
        <f t="shared" si="4"/>
        <v>1</v>
      </c>
      <c r="T40" s="12">
        <f>SUM(T32:T39)</f>
        <v>0</v>
      </c>
      <c r="U40" s="2">
        <f>SUM(U32:U39)</f>
        <v>0</v>
      </c>
      <c r="V40" s="2">
        <f>SUM(V32:V39)</f>
        <v>1</v>
      </c>
      <c r="W40" s="13">
        <f>SUM(W32:W39)</f>
        <v>0</v>
      </c>
      <c r="X40" s="18">
        <f>SUM(X32:X39)</f>
        <v>1</v>
      </c>
      <c r="Z40" s="12"/>
      <c r="AA40" s="2"/>
      <c r="AB40" s="2"/>
      <c r="AC40" s="18">
        <f t="shared" ref="AC40:AL40" si="5">SUM(AC32:AC39)</f>
        <v>0</v>
      </c>
      <c r="AD40" s="12">
        <f t="shared" si="5"/>
        <v>0</v>
      </c>
      <c r="AE40" s="2">
        <f t="shared" si="5"/>
        <v>0</v>
      </c>
      <c r="AF40" s="13">
        <f t="shared" si="5"/>
        <v>0</v>
      </c>
      <c r="AG40" s="18">
        <f t="shared" si="5"/>
        <v>0</v>
      </c>
      <c r="AH40" s="18">
        <f t="shared" si="5"/>
        <v>0</v>
      </c>
      <c r="AI40" s="12">
        <f t="shared" si="5"/>
        <v>0</v>
      </c>
      <c r="AJ40" s="13">
        <f t="shared" si="5"/>
        <v>0</v>
      </c>
      <c r="AK40" s="18">
        <f t="shared" si="5"/>
        <v>0</v>
      </c>
      <c r="AL40" s="18">
        <f t="shared" si="5"/>
        <v>0</v>
      </c>
      <c r="AM40" s="18"/>
      <c r="AN40" s="109"/>
      <c r="AO40" s="110"/>
      <c r="AP40" s="110"/>
      <c r="AQ40" s="110"/>
      <c r="AR40" s="110"/>
    </row>
    <row r="41" spans="1:44">
      <c r="B41" s="12"/>
      <c r="C41" s="2"/>
      <c r="D41" s="13"/>
      <c r="E41" s="12"/>
      <c r="F41" s="2"/>
      <c r="G41" s="2"/>
      <c r="H41" s="2"/>
      <c r="I41" s="13"/>
      <c r="J41" s="2"/>
      <c r="K41" s="2"/>
      <c r="L41" s="2"/>
      <c r="M41" s="2"/>
      <c r="O41" s="12"/>
      <c r="P41" s="2"/>
      <c r="Q41" s="2"/>
      <c r="R41" s="2"/>
      <c r="S41" s="2"/>
      <c r="T41" s="12"/>
      <c r="U41" s="2"/>
      <c r="V41" s="2"/>
      <c r="W41" s="13"/>
      <c r="Z41" s="12"/>
      <c r="AA41" s="2"/>
      <c r="AB41" s="2"/>
      <c r="AC41" s="18"/>
      <c r="AD41" s="12"/>
      <c r="AE41" s="2"/>
      <c r="AF41" s="13"/>
      <c r="AG41" s="18"/>
      <c r="AH41" s="18"/>
      <c r="AI41" s="12"/>
      <c r="AJ41" s="13"/>
      <c r="AK41" s="18"/>
      <c r="AL41" s="18"/>
      <c r="AM41" s="18"/>
      <c r="AN41" s="109"/>
      <c r="AO41" s="110"/>
      <c r="AP41" s="110"/>
      <c r="AQ41" s="110"/>
      <c r="AR41" s="110"/>
    </row>
    <row r="42" spans="1:44">
      <c r="A42" s="39" t="s">
        <v>54</v>
      </c>
      <c r="B42" s="12"/>
      <c r="C42" s="2"/>
      <c r="D42" s="13"/>
      <c r="E42" s="12"/>
      <c r="F42" s="2"/>
      <c r="G42" s="2"/>
      <c r="H42" s="2"/>
      <c r="I42" s="13"/>
      <c r="J42" s="2">
        <v>2</v>
      </c>
      <c r="K42" s="2"/>
      <c r="L42" s="2">
        <v>2</v>
      </c>
      <c r="M42" s="2">
        <v>3</v>
      </c>
      <c r="N42" s="18">
        <v>7</v>
      </c>
      <c r="O42" s="12"/>
      <c r="P42" s="2"/>
      <c r="Q42" s="2"/>
      <c r="R42" s="2"/>
      <c r="S42" s="2"/>
      <c r="T42" s="12"/>
      <c r="U42" s="2"/>
      <c r="V42" s="2">
        <v>2</v>
      </c>
      <c r="W42" s="13"/>
      <c r="X42" s="18">
        <v>2</v>
      </c>
      <c r="Z42" s="12"/>
      <c r="AA42" s="2"/>
      <c r="AB42" s="2"/>
      <c r="AC42" s="18">
        <v>0</v>
      </c>
      <c r="AD42" s="12">
        <v>6</v>
      </c>
      <c r="AE42" s="2">
        <v>1</v>
      </c>
      <c r="AF42" s="13"/>
      <c r="AG42" s="18">
        <v>1</v>
      </c>
      <c r="AH42" s="18">
        <v>2</v>
      </c>
      <c r="AI42" s="12"/>
      <c r="AJ42" s="13">
        <v>1</v>
      </c>
      <c r="AK42" s="18"/>
      <c r="AL42" s="18"/>
      <c r="AM42" s="18"/>
      <c r="AN42" s="109"/>
      <c r="AO42" s="110"/>
      <c r="AP42" s="110"/>
      <c r="AQ42" s="110"/>
      <c r="AR42" s="110"/>
    </row>
    <row r="43" spans="1:44">
      <c r="B43" s="12"/>
      <c r="C43" s="2"/>
      <c r="D43" s="13"/>
      <c r="E43" s="12"/>
      <c r="F43" s="2"/>
      <c r="G43" s="2"/>
      <c r="H43" s="2"/>
      <c r="I43" s="13"/>
      <c r="J43" s="2"/>
      <c r="K43" s="2"/>
      <c r="L43" s="2"/>
      <c r="M43" s="2"/>
      <c r="O43" s="12"/>
      <c r="P43" s="2"/>
      <c r="Q43" s="2"/>
      <c r="R43" s="2"/>
      <c r="S43" s="2"/>
      <c r="T43" s="12"/>
      <c r="U43" s="2"/>
      <c r="V43" s="2"/>
      <c r="W43" s="13"/>
      <c r="Z43" s="12"/>
      <c r="AA43" s="2"/>
      <c r="AB43" s="2"/>
      <c r="AC43" s="18"/>
      <c r="AD43" s="12"/>
      <c r="AE43" s="2"/>
      <c r="AF43" s="13"/>
      <c r="AG43" s="18"/>
      <c r="AH43" s="18"/>
      <c r="AI43" s="12"/>
      <c r="AJ43" s="13"/>
      <c r="AK43" s="18"/>
      <c r="AL43" s="18"/>
      <c r="AM43" s="18"/>
      <c r="AN43" s="111"/>
      <c r="AO43" s="112"/>
      <c r="AP43" s="112"/>
      <c r="AQ43" s="112"/>
      <c r="AR43" s="112"/>
    </row>
    <row r="44" spans="1:44">
      <c r="B44" s="12"/>
      <c r="C44" s="2"/>
      <c r="D44" s="13"/>
      <c r="E44" s="12"/>
      <c r="F44" s="2"/>
      <c r="G44" s="2"/>
      <c r="H44" s="2"/>
      <c r="I44" s="13"/>
      <c r="J44" s="2" t="s">
        <v>58</v>
      </c>
      <c r="K44" s="2" t="s">
        <v>19</v>
      </c>
      <c r="L44" s="2" t="s">
        <v>20</v>
      </c>
      <c r="M44" s="2" t="s">
        <v>21</v>
      </c>
      <c r="N44" s="18" t="s">
        <v>59</v>
      </c>
      <c r="O44" s="12"/>
      <c r="P44" s="2"/>
      <c r="Q44" s="2"/>
      <c r="R44" s="2"/>
      <c r="S44" s="2"/>
      <c r="T44" s="12" t="s">
        <v>18</v>
      </c>
      <c r="U44" s="2" t="s">
        <v>19</v>
      </c>
      <c r="V44" s="2" t="s">
        <v>20</v>
      </c>
      <c r="W44" s="13" t="s">
        <v>21</v>
      </c>
      <c r="X44" s="18" t="s">
        <v>60</v>
      </c>
      <c r="Z44" s="12"/>
      <c r="AA44" s="2"/>
      <c r="AB44" s="2"/>
      <c r="AC44" s="18" t="s">
        <v>61</v>
      </c>
      <c r="AD44" s="12" t="s">
        <v>25</v>
      </c>
      <c r="AE44" s="2" t="s">
        <v>26</v>
      </c>
      <c r="AF44" s="13" t="s">
        <v>27</v>
      </c>
      <c r="AG44" s="18" t="s">
        <v>28</v>
      </c>
      <c r="AH44" s="18" t="s">
        <v>29</v>
      </c>
      <c r="AI44" s="12" t="s">
        <v>62</v>
      </c>
      <c r="AJ44" s="13" t="s">
        <v>31</v>
      </c>
      <c r="AK44" s="18" t="s">
        <v>32</v>
      </c>
      <c r="AL44" s="18" t="s">
        <v>33</v>
      </c>
      <c r="AM44" s="18" t="s">
        <v>34</v>
      </c>
      <c r="AN44" s="109"/>
      <c r="AO44" s="110"/>
      <c r="AP44" s="110"/>
      <c r="AQ44" s="110"/>
      <c r="AR44" s="110"/>
    </row>
    <row r="45" spans="1:44">
      <c r="A45" s="39" t="s">
        <v>89</v>
      </c>
      <c r="B45" s="12"/>
      <c r="C45" s="2"/>
      <c r="D45" s="13"/>
      <c r="E45" s="12">
        <f t="shared" ref="E45:I45" si="6">E40+E42</f>
        <v>7</v>
      </c>
      <c r="F45" s="2">
        <f t="shared" si="6"/>
        <v>7</v>
      </c>
      <c r="G45" s="2">
        <f t="shared" si="6"/>
        <v>7</v>
      </c>
      <c r="H45" s="2">
        <f t="shared" si="6"/>
        <v>7</v>
      </c>
      <c r="I45" s="13">
        <f t="shared" si="6"/>
        <v>8</v>
      </c>
      <c r="J45" s="2">
        <f>J40+J42</f>
        <v>3</v>
      </c>
      <c r="K45" s="2">
        <f t="shared" ref="K45:AL45" si="7">K40+K42</f>
        <v>0</v>
      </c>
      <c r="L45" s="2">
        <f t="shared" si="7"/>
        <v>4</v>
      </c>
      <c r="M45" s="2">
        <f t="shared" si="7"/>
        <v>7</v>
      </c>
      <c r="N45" s="18">
        <f t="shared" si="7"/>
        <v>14</v>
      </c>
      <c r="O45" s="12">
        <f t="shared" si="7"/>
        <v>1</v>
      </c>
      <c r="P45" s="2">
        <f t="shared" si="7"/>
        <v>1</v>
      </c>
      <c r="Q45" s="2">
        <f t="shared" si="7"/>
        <v>1</v>
      </c>
      <c r="R45" s="2">
        <f t="shared" si="7"/>
        <v>1</v>
      </c>
      <c r="S45" s="2">
        <f t="shared" si="7"/>
        <v>1</v>
      </c>
      <c r="T45" s="12">
        <f t="shared" si="7"/>
        <v>0</v>
      </c>
      <c r="U45" s="2">
        <f t="shared" si="7"/>
        <v>0</v>
      </c>
      <c r="V45" s="2">
        <f t="shared" si="7"/>
        <v>3</v>
      </c>
      <c r="W45" s="13">
        <f t="shared" si="7"/>
        <v>0</v>
      </c>
      <c r="X45" s="18">
        <f t="shared" si="7"/>
        <v>3</v>
      </c>
      <c r="Z45" s="12"/>
      <c r="AA45" s="2"/>
      <c r="AB45" s="2"/>
      <c r="AC45" s="18">
        <f t="shared" si="7"/>
        <v>0</v>
      </c>
      <c r="AD45" s="12">
        <f t="shared" si="7"/>
        <v>6</v>
      </c>
      <c r="AE45" s="2">
        <f t="shared" si="7"/>
        <v>1</v>
      </c>
      <c r="AF45" s="13">
        <f t="shared" si="7"/>
        <v>0</v>
      </c>
      <c r="AG45" s="18">
        <f t="shared" si="7"/>
        <v>1</v>
      </c>
      <c r="AH45" s="18">
        <f t="shared" si="7"/>
        <v>2</v>
      </c>
      <c r="AI45" s="12">
        <f t="shared" si="7"/>
        <v>0</v>
      </c>
      <c r="AJ45" s="13">
        <f t="shared" si="7"/>
        <v>1</v>
      </c>
      <c r="AK45" s="18">
        <f t="shared" si="7"/>
        <v>0</v>
      </c>
      <c r="AL45" s="18">
        <f t="shared" si="7"/>
        <v>0</v>
      </c>
      <c r="AM45" s="18"/>
      <c r="AN45" s="109">
        <f>SUM(N45+X45+Y45+AC45+AD45+AE45+AF45+AG45+AH45+AI45+AJ45+AK45+AL45)</f>
        <v>28</v>
      </c>
      <c r="AO45" s="110"/>
      <c r="AP45" s="110"/>
      <c r="AQ45" s="110"/>
      <c r="AR45" s="110"/>
    </row>
    <row r="46" spans="1:44" ht="15.75" thickBot="1">
      <c r="B46" s="12"/>
      <c r="C46" s="2"/>
      <c r="D46" s="13"/>
      <c r="E46" s="28"/>
      <c r="F46" s="25"/>
      <c r="G46" s="25"/>
      <c r="H46" s="25"/>
      <c r="I46" s="26"/>
      <c r="J46" s="27"/>
      <c r="K46" s="27"/>
      <c r="L46" s="27"/>
      <c r="M46" s="27"/>
      <c r="O46" s="12"/>
      <c r="P46" s="2"/>
      <c r="Q46" s="17"/>
      <c r="R46" s="17"/>
      <c r="S46" s="17"/>
      <c r="T46" s="28"/>
      <c r="U46" s="27"/>
      <c r="V46" s="27"/>
      <c r="W46" s="29"/>
      <c r="Z46" s="12"/>
      <c r="AA46" s="2"/>
      <c r="AB46" s="2"/>
      <c r="AC46" s="18"/>
      <c r="AD46" s="12"/>
      <c r="AE46" s="2"/>
      <c r="AF46" s="13"/>
      <c r="AG46" s="18"/>
      <c r="AH46" s="18"/>
      <c r="AI46" s="12"/>
      <c r="AJ46" s="13"/>
      <c r="AK46" s="30"/>
      <c r="AL46" s="30"/>
      <c r="AM46" s="30"/>
      <c r="AN46" s="109"/>
      <c r="AO46" s="110"/>
      <c r="AP46" s="110"/>
      <c r="AQ46" s="110"/>
      <c r="AR46" s="110"/>
    </row>
    <row r="47" spans="1:44" ht="15.75" thickBo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67"/>
      <c r="AO47" s="67"/>
      <c r="AP47" s="67"/>
      <c r="AQ47" s="67"/>
      <c r="AR47" s="67"/>
    </row>
    <row r="48" spans="1:44" ht="15.75" thickBo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2"/>
      <c r="S48" s="2"/>
      <c r="T48" s="2"/>
      <c r="U48" s="2"/>
      <c r="V48" s="2"/>
      <c r="W48" s="2"/>
      <c r="X48" s="71" t="s">
        <v>176</v>
      </c>
      <c r="Y48" s="19">
        <f>+N56+X56+Y56</f>
        <v>42</v>
      </c>
      <c r="AN48" s="67"/>
      <c r="AO48" s="67"/>
      <c r="AP48" s="67"/>
      <c r="AQ48" s="67"/>
      <c r="AR48" s="67"/>
    </row>
    <row r="49" spans="1:44" ht="15.75" thickBot="1">
      <c r="A49" s="58"/>
      <c r="B49" s="58"/>
      <c r="C49" s="58"/>
      <c r="D49" s="58"/>
      <c r="E49" s="72"/>
      <c r="F49" s="72"/>
      <c r="G49" s="72"/>
      <c r="H49" s="72"/>
      <c r="I49" s="58"/>
      <c r="J49" s="58"/>
      <c r="K49" s="58"/>
      <c r="L49" s="72"/>
      <c r="M49" s="58"/>
      <c r="N49" s="72"/>
      <c r="O49" s="58"/>
      <c r="P49" s="72"/>
      <c r="Q49" s="58"/>
      <c r="R49" s="17"/>
      <c r="S49" s="2"/>
      <c r="T49" s="2"/>
      <c r="U49" s="2"/>
      <c r="V49" s="2"/>
      <c r="W49" s="2"/>
      <c r="X49" s="66" t="s">
        <v>68</v>
      </c>
      <c r="Y49" s="4">
        <f>AD56+AE56+AF56+AG56+AH56+AI56+AJ56</f>
        <v>19</v>
      </c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</row>
    <row r="50" spans="1:44" ht="15.75" thickBo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2"/>
      <c r="S50" s="2"/>
      <c r="T50" s="2"/>
      <c r="U50" s="2"/>
      <c r="V50" s="2"/>
      <c r="W50" s="2"/>
      <c r="X50" s="66" t="s">
        <v>114</v>
      </c>
      <c r="Y50" s="30">
        <f>AN56</f>
        <v>62</v>
      </c>
      <c r="AN50" s="67"/>
      <c r="AO50" s="67"/>
      <c r="AP50" s="67"/>
      <c r="AQ50" s="67"/>
      <c r="AR50" s="67"/>
    </row>
    <row r="51" spans="1:44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2"/>
      <c r="S51" s="2"/>
      <c r="T51" s="2"/>
      <c r="U51" s="2"/>
      <c r="V51" s="2"/>
      <c r="W51" s="2"/>
      <c r="X51" s="2"/>
      <c r="AN51" s="67"/>
      <c r="AO51" s="67"/>
      <c r="AP51" s="67"/>
      <c r="AQ51" s="67"/>
      <c r="AR51" s="67"/>
    </row>
    <row r="52" spans="1:44" ht="15.75" thickBot="1">
      <c r="A52" s="60"/>
      <c r="B52" s="2"/>
      <c r="C52" s="2"/>
      <c r="D52" s="2"/>
      <c r="E52" s="17"/>
      <c r="F52" s="17"/>
      <c r="G52" s="17"/>
      <c r="H52" s="17"/>
      <c r="I52" s="17"/>
      <c r="J52" s="17" t="s">
        <v>58</v>
      </c>
      <c r="K52" s="17" t="s">
        <v>19</v>
      </c>
      <c r="L52" s="17" t="s">
        <v>20</v>
      </c>
      <c r="M52" s="17" t="s">
        <v>21</v>
      </c>
      <c r="N52" s="17" t="s">
        <v>59</v>
      </c>
      <c r="O52" s="17"/>
      <c r="P52" s="17"/>
      <c r="Q52" s="17"/>
      <c r="R52" s="17"/>
      <c r="S52" s="17"/>
      <c r="T52" s="17" t="s">
        <v>18</v>
      </c>
      <c r="U52" s="17" t="s">
        <v>19</v>
      </c>
      <c r="V52" s="17" t="s">
        <v>20</v>
      </c>
      <c r="W52" s="17" t="s">
        <v>21</v>
      </c>
      <c r="X52" s="17" t="s">
        <v>60</v>
      </c>
      <c r="Y52" s="39" t="s">
        <v>116</v>
      </c>
      <c r="Z52" s="17"/>
      <c r="AA52" s="17"/>
      <c r="AB52" s="17"/>
      <c r="AC52" s="17" t="s">
        <v>61</v>
      </c>
      <c r="AD52" s="17" t="s">
        <v>25</v>
      </c>
      <c r="AE52" s="17" t="s">
        <v>26</v>
      </c>
      <c r="AF52" s="17" t="s">
        <v>27</v>
      </c>
      <c r="AG52" s="17" t="s">
        <v>28</v>
      </c>
      <c r="AH52" s="17" t="s">
        <v>29</v>
      </c>
      <c r="AI52" s="17" t="s">
        <v>62</v>
      </c>
      <c r="AJ52" s="17" t="s">
        <v>31</v>
      </c>
      <c r="AK52" s="17" t="s">
        <v>32</v>
      </c>
      <c r="AL52" s="17" t="s">
        <v>33</v>
      </c>
      <c r="AM52" s="17" t="s">
        <v>34</v>
      </c>
      <c r="AN52" s="73">
        <v>0</v>
      </c>
      <c r="AO52" s="67"/>
      <c r="AP52" s="67"/>
      <c r="AQ52" s="67"/>
      <c r="AR52" s="67"/>
    </row>
    <row r="53" spans="1:44" s="2" customFormat="1">
      <c r="A53" s="43" t="str">
        <f>A22</f>
        <v>TOTTAL R1</v>
      </c>
      <c r="B53" s="74"/>
      <c r="C53" s="74"/>
      <c r="D53" s="74"/>
      <c r="E53" s="74"/>
      <c r="F53" s="74"/>
      <c r="G53" s="74"/>
      <c r="H53" s="74"/>
      <c r="I53" s="74"/>
      <c r="J53" s="74">
        <f t="shared" ref="J53:AN53" si="8">J22</f>
        <v>1</v>
      </c>
      <c r="K53" s="74">
        <f t="shared" si="8"/>
        <v>4</v>
      </c>
      <c r="L53" s="74">
        <f t="shared" si="8"/>
        <v>15</v>
      </c>
      <c r="M53" s="74">
        <f t="shared" si="8"/>
        <v>2</v>
      </c>
      <c r="N53" s="74">
        <f t="shared" si="8"/>
        <v>22</v>
      </c>
      <c r="O53" s="74"/>
      <c r="P53" s="74"/>
      <c r="Q53" s="74"/>
      <c r="R53" s="74"/>
      <c r="S53" s="74"/>
      <c r="T53" s="74">
        <f t="shared" si="8"/>
        <v>0</v>
      </c>
      <c r="U53" s="74">
        <f t="shared" si="8"/>
        <v>0</v>
      </c>
      <c r="V53" s="74">
        <f t="shared" si="8"/>
        <v>2</v>
      </c>
      <c r="W53" s="74">
        <f t="shared" si="8"/>
        <v>0</v>
      </c>
      <c r="X53" s="74">
        <f t="shared" si="8"/>
        <v>2</v>
      </c>
      <c r="Y53" s="74">
        <f t="shared" si="8"/>
        <v>1</v>
      </c>
      <c r="Z53" s="74"/>
      <c r="AA53" s="74"/>
      <c r="AB53" s="74"/>
      <c r="AC53" s="74">
        <f t="shared" si="8"/>
        <v>1</v>
      </c>
      <c r="AD53" s="74">
        <f t="shared" si="8"/>
        <v>7</v>
      </c>
      <c r="AE53" s="74">
        <f t="shared" si="8"/>
        <v>1</v>
      </c>
      <c r="AF53" s="74">
        <f t="shared" si="8"/>
        <v>0</v>
      </c>
      <c r="AG53" s="74">
        <f t="shared" si="8"/>
        <v>0</v>
      </c>
      <c r="AH53" s="74">
        <f t="shared" si="8"/>
        <v>0</v>
      </c>
      <c r="AI53" s="74">
        <f t="shared" si="8"/>
        <v>0</v>
      </c>
      <c r="AJ53" s="74">
        <f t="shared" si="8"/>
        <v>0</v>
      </c>
      <c r="AK53" s="74">
        <f t="shared" si="8"/>
        <v>0</v>
      </c>
      <c r="AL53" s="74">
        <f t="shared" si="8"/>
        <v>0</v>
      </c>
      <c r="AM53" s="74">
        <f t="shared" si="8"/>
        <v>0</v>
      </c>
      <c r="AN53" s="75">
        <f t="shared" si="8"/>
        <v>34</v>
      </c>
      <c r="AO53" s="76"/>
      <c r="AP53" s="76"/>
      <c r="AQ53" s="76"/>
      <c r="AR53" s="76"/>
    </row>
    <row r="54" spans="1:44" s="2" customFormat="1">
      <c r="A54" s="44" t="str">
        <f>A45</f>
        <v>TOTAL R2</v>
      </c>
      <c r="B54" s="38"/>
      <c r="C54" s="38"/>
      <c r="D54" s="38"/>
      <c r="E54" s="38"/>
      <c r="F54" s="38"/>
      <c r="G54" s="38"/>
      <c r="H54" s="38"/>
      <c r="I54" s="38"/>
      <c r="J54" s="38">
        <f t="shared" ref="J54:AN54" si="9">J45</f>
        <v>3</v>
      </c>
      <c r="K54" s="38">
        <f t="shared" si="9"/>
        <v>0</v>
      </c>
      <c r="L54" s="38">
        <f t="shared" si="9"/>
        <v>4</v>
      </c>
      <c r="M54" s="38">
        <f t="shared" si="9"/>
        <v>7</v>
      </c>
      <c r="N54" s="38">
        <f t="shared" si="9"/>
        <v>14</v>
      </c>
      <c r="O54" s="38"/>
      <c r="P54" s="38"/>
      <c r="Q54" s="38"/>
      <c r="R54" s="38"/>
      <c r="S54" s="38"/>
      <c r="T54" s="38">
        <f t="shared" si="9"/>
        <v>0</v>
      </c>
      <c r="U54" s="38">
        <f t="shared" si="9"/>
        <v>0</v>
      </c>
      <c r="V54" s="38">
        <f t="shared" si="9"/>
        <v>3</v>
      </c>
      <c r="W54" s="38">
        <f t="shared" si="9"/>
        <v>0</v>
      </c>
      <c r="X54" s="38">
        <f t="shared" si="9"/>
        <v>3</v>
      </c>
      <c r="Y54" s="38">
        <f t="shared" si="9"/>
        <v>0</v>
      </c>
      <c r="Z54" s="38"/>
      <c r="AA54" s="38"/>
      <c r="AB54" s="38"/>
      <c r="AC54" s="38">
        <f t="shared" si="9"/>
        <v>0</v>
      </c>
      <c r="AD54" s="38">
        <f t="shared" si="9"/>
        <v>6</v>
      </c>
      <c r="AE54" s="38">
        <f t="shared" si="9"/>
        <v>1</v>
      </c>
      <c r="AF54" s="38">
        <f t="shared" si="9"/>
        <v>0</v>
      </c>
      <c r="AG54" s="38">
        <f t="shared" si="9"/>
        <v>1</v>
      </c>
      <c r="AH54" s="38">
        <f t="shared" si="9"/>
        <v>2</v>
      </c>
      <c r="AI54" s="38">
        <f t="shared" si="9"/>
        <v>0</v>
      </c>
      <c r="AJ54" s="38">
        <f t="shared" si="9"/>
        <v>1</v>
      </c>
      <c r="AK54" s="38">
        <f t="shared" si="9"/>
        <v>0</v>
      </c>
      <c r="AL54" s="38">
        <f t="shared" si="9"/>
        <v>0</v>
      </c>
      <c r="AM54" s="38">
        <f t="shared" si="9"/>
        <v>0</v>
      </c>
      <c r="AN54" s="77">
        <f t="shared" si="9"/>
        <v>28</v>
      </c>
      <c r="AO54" s="76"/>
      <c r="AP54" s="76"/>
      <c r="AQ54" s="76"/>
      <c r="AR54" s="76"/>
    </row>
    <row r="55" spans="1:44" s="2" customForma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38"/>
      <c r="M55" s="38"/>
      <c r="N55" s="38"/>
      <c r="O55" s="78"/>
      <c r="P55" s="78"/>
      <c r="Q55" s="7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79"/>
      <c r="AO55" s="76"/>
      <c r="AP55" s="76"/>
      <c r="AQ55" s="76"/>
      <c r="AR55" s="76"/>
    </row>
    <row r="56" spans="1:44" s="2" customFormat="1" ht="15.75" thickBot="1">
      <c r="A56" s="45" t="s">
        <v>177</v>
      </c>
      <c r="B56" s="80"/>
      <c r="C56" s="80"/>
      <c r="D56" s="80"/>
      <c r="E56" s="80"/>
      <c r="F56" s="80"/>
      <c r="G56" s="80"/>
      <c r="H56" s="80"/>
      <c r="I56" s="80"/>
      <c r="J56" s="81">
        <f>J53+J54</f>
        <v>4</v>
      </c>
      <c r="K56" s="81">
        <f t="shared" ref="K56:AM56" si="10">K53+K54</f>
        <v>4</v>
      </c>
      <c r="L56" s="80">
        <f t="shared" si="10"/>
        <v>19</v>
      </c>
      <c r="M56" s="80">
        <f t="shared" si="10"/>
        <v>9</v>
      </c>
      <c r="N56" s="80">
        <f t="shared" si="10"/>
        <v>36</v>
      </c>
      <c r="O56" s="81"/>
      <c r="P56" s="81"/>
      <c r="Q56" s="81"/>
      <c r="R56" s="80"/>
      <c r="S56" s="80"/>
      <c r="T56" s="80">
        <f t="shared" si="10"/>
        <v>0</v>
      </c>
      <c r="U56" s="80">
        <f t="shared" si="10"/>
        <v>0</v>
      </c>
      <c r="V56" s="80">
        <f t="shared" si="10"/>
        <v>5</v>
      </c>
      <c r="W56" s="80">
        <f t="shared" si="10"/>
        <v>0</v>
      </c>
      <c r="X56" s="80">
        <f>X53+X54</f>
        <v>5</v>
      </c>
      <c r="Y56" s="80">
        <f>Y53+Y54</f>
        <v>1</v>
      </c>
      <c r="Z56" s="80"/>
      <c r="AA56" s="80"/>
      <c r="AB56" s="80"/>
      <c r="AC56" s="80">
        <f t="shared" si="10"/>
        <v>1</v>
      </c>
      <c r="AD56" s="80">
        <f t="shared" si="10"/>
        <v>13</v>
      </c>
      <c r="AE56" s="80">
        <f t="shared" si="10"/>
        <v>2</v>
      </c>
      <c r="AF56" s="80">
        <f t="shared" si="10"/>
        <v>0</v>
      </c>
      <c r="AG56" s="80">
        <f t="shared" si="10"/>
        <v>1</v>
      </c>
      <c r="AH56" s="80">
        <f t="shared" si="10"/>
        <v>2</v>
      </c>
      <c r="AI56" s="80">
        <f t="shared" si="10"/>
        <v>0</v>
      </c>
      <c r="AJ56" s="80">
        <f t="shared" si="10"/>
        <v>1</v>
      </c>
      <c r="AK56" s="80">
        <f t="shared" si="10"/>
        <v>0</v>
      </c>
      <c r="AL56" s="80">
        <f t="shared" si="10"/>
        <v>0</v>
      </c>
      <c r="AM56" s="80">
        <f t="shared" si="10"/>
        <v>0</v>
      </c>
      <c r="AN56" s="82">
        <f>AN53+AN54</f>
        <v>62</v>
      </c>
      <c r="AO56" s="76"/>
      <c r="AP56" s="76"/>
      <c r="AQ56" s="76"/>
      <c r="AR56" s="76"/>
    </row>
    <row r="57" spans="1:44" s="2" customFormat="1">
      <c r="J57" s="61"/>
      <c r="K57" s="61"/>
      <c r="O57" s="61"/>
      <c r="P57" s="61"/>
      <c r="Q57" s="61"/>
      <c r="AN57" s="76"/>
      <c r="AO57" s="76"/>
      <c r="AP57" s="76"/>
      <c r="AQ57" s="76"/>
      <c r="AR57" s="76"/>
    </row>
    <row r="58" spans="1:44" s="2" customFormat="1">
      <c r="J58" s="61"/>
      <c r="K58" s="61"/>
    </row>
    <row r="59" spans="1:4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4">
      <c r="N60" s="39"/>
      <c r="X60" s="39"/>
    </row>
    <row r="61" spans="1:44">
      <c r="N61" s="39"/>
      <c r="X61" s="39"/>
    </row>
    <row r="62" spans="1:44">
      <c r="N62" s="39"/>
      <c r="X62" s="39"/>
    </row>
    <row r="63" spans="1:44">
      <c r="N63" s="39"/>
      <c r="X63" s="39"/>
    </row>
    <row r="64" spans="1:44">
      <c r="N64" s="39"/>
      <c r="X64" s="39"/>
    </row>
    <row r="65" spans="14:24">
      <c r="N65" s="39"/>
      <c r="X65" s="39"/>
    </row>
    <row r="66" spans="14:24">
      <c r="N66" s="39"/>
      <c r="X66" s="39"/>
    </row>
    <row r="67" spans="14:24">
      <c r="N67" s="39"/>
      <c r="X67" s="39"/>
    </row>
    <row r="68" spans="14:24">
      <c r="N68" s="39"/>
      <c r="X68" s="39"/>
    </row>
    <row r="69" spans="14:24">
      <c r="N69" s="39"/>
      <c r="X69" s="39"/>
    </row>
    <row r="70" spans="14:24">
      <c r="N70" s="39"/>
      <c r="X70" s="39"/>
    </row>
    <row r="71" spans="14:24">
      <c r="N71" s="39"/>
      <c r="X71" s="39"/>
    </row>
    <row r="72" spans="14:24">
      <c r="N72" s="39"/>
      <c r="X72" s="39"/>
    </row>
    <row r="73" spans="14:24">
      <c r="N73" s="39"/>
      <c r="X73" s="39"/>
    </row>
    <row r="74" spans="14:24">
      <c r="N74" s="39"/>
      <c r="X74" s="39"/>
    </row>
    <row r="75" spans="14:24">
      <c r="N75" s="39"/>
      <c r="X75" s="39"/>
    </row>
    <row r="76" spans="14:24">
      <c r="N76" s="39"/>
      <c r="X76" s="39"/>
    </row>
    <row r="77" spans="14:24">
      <c r="N77" s="39"/>
      <c r="X77" s="39"/>
    </row>
    <row r="78" spans="14:24">
      <c r="N78" s="39"/>
      <c r="X78" s="39"/>
    </row>
    <row r="79" spans="14:24">
      <c r="N79" s="39"/>
      <c r="X79" s="39"/>
    </row>
    <row r="80" spans="14:24">
      <c r="N80" s="39"/>
      <c r="X80" s="39"/>
    </row>
    <row r="81" spans="14:24">
      <c r="N81" s="39"/>
      <c r="X81" s="39"/>
    </row>
    <row r="82" spans="14:24">
      <c r="N82" s="39"/>
      <c r="X82" s="39"/>
    </row>
    <row r="83" spans="14:24">
      <c r="N83" s="39"/>
      <c r="X83" s="39"/>
    </row>
    <row r="84" spans="14:24">
      <c r="N84" s="39"/>
      <c r="X84" s="39"/>
    </row>
    <row r="85" spans="14:24">
      <c r="N85" s="39"/>
      <c r="X85" s="39"/>
    </row>
    <row r="86" spans="14:24">
      <c r="N86" s="39"/>
      <c r="X86" s="39"/>
    </row>
    <row r="87" spans="14:24">
      <c r="N87" s="39"/>
      <c r="X87" s="39"/>
    </row>
    <row r="88" spans="14:24">
      <c r="N88" s="39"/>
      <c r="X88" s="39"/>
    </row>
    <row r="89" spans="14:24">
      <c r="N89" s="39"/>
      <c r="X89" s="39"/>
    </row>
    <row r="90" spans="14:24">
      <c r="N90" s="39"/>
      <c r="X90" s="39"/>
    </row>
    <row r="91" spans="14:24">
      <c r="N91" s="39"/>
      <c r="X91" s="39"/>
    </row>
    <row r="92" spans="14:24">
      <c r="N92" s="39"/>
      <c r="X92" s="39"/>
    </row>
    <row r="93" spans="14:24">
      <c r="N93" s="39"/>
      <c r="X93" s="39"/>
    </row>
    <row r="94" spans="14:24">
      <c r="N94" s="39"/>
      <c r="X94" s="39"/>
    </row>
    <row r="95" spans="14:24">
      <c r="N95" s="39"/>
      <c r="X95" s="39"/>
    </row>
    <row r="96" spans="14:24">
      <c r="N96" s="39"/>
      <c r="X96" s="39"/>
    </row>
    <row r="97" spans="14:24">
      <c r="N97" s="39"/>
      <c r="X97" s="39"/>
    </row>
    <row r="98" spans="14:24">
      <c r="N98" s="39"/>
      <c r="X98" s="39"/>
    </row>
    <row r="99" spans="14:24">
      <c r="N99" s="39"/>
      <c r="X99" s="39"/>
    </row>
    <row r="100" spans="14:24">
      <c r="N100" s="39"/>
      <c r="X100" s="39"/>
    </row>
    <row r="101" spans="14:24">
      <c r="N101" s="39"/>
      <c r="X101" s="39"/>
    </row>
    <row r="102" spans="14:24">
      <c r="N102" s="39"/>
      <c r="X102" s="39"/>
    </row>
    <row r="103" spans="14:24">
      <c r="N103" s="39"/>
      <c r="X103" s="39"/>
    </row>
    <row r="104" spans="14:24">
      <c r="N104" s="39"/>
      <c r="X104" s="39"/>
    </row>
    <row r="105" spans="14:24">
      <c r="N105" s="39"/>
      <c r="X105" s="39"/>
    </row>
    <row r="106" spans="14:24">
      <c r="N106" s="39"/>
      <c r="X106" s="39"/>
    </row>
    <row r="107" spans="14:24">
      <c r="N107" s="39"/>
      <c r="X107" s="39"/>
    </row>
    <row r="108" spans="14:24">
      <c r="N108" s="39"/>
      <c r="X108" s="39"/>
    </row>
    <row r="109" spans="14:24">
      <c r="N109" s="39"/>
      <c r="X109" s="39"/>
    </row>
    <row r="110" spans="14:24">
      <c r="N110" s="39"/>
      <c r="X110" s="39"/>
    </row>
    <row r="111" spans="14:24">
      <c r="N111" s="39"/>
      <c r="X111" s="39"/>
    </row>
    <row r="112" spans="14:24"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  <row r="118" spans="14:24">
      <c r="N118" s="39"/>
      <c r="X118" s="39"/>
    </row>
    <row r="119" spans="14:24">
      <c r="N119" s="39"/>
      <c r="X119" s="39"/>
    </row>
    <row r="120" spans="14:24">
      <c r="N120" s="39"/>
      <c r="X120" s="39"/>
    </row>
    <row r="121" spans="14:24">
      <c r="N121" s="39"/>
      <c r="X121" s="39"/>
    </row>
    <row r="122" spans="14:24">
      <c r="N122" s="39"/>
      <c r="X122" s="39"/>
    </row>
    <row r="123" spans="14:24">
      <c r="N123" s="39"/>
      <c r="X123" s="39"/>
    </row>
    <row r="124" spans="14:24">
      <c r="N124" s="39"/>
      <c r="X124" s="39"/>
    </row>
    <row r="125" spans="14:24">
      <c r="N125" s="39"/>
      <c r="X125" s="39"/>
    </row>
  </sheetData>
  <mergeCells count="44">
    <mergeCell ref="AN43:AR43"/>
    <mergeCell ref="AN44:AR44"/>
    <mergeCell ref="AN45:AR45"/>
    <mergeCell ref="AN46:AR46"/>
    <mergeCell ref="AN37:AR37"/>
    <mergeCell ref="AN38:AR38"/>
    <mergeCell ref="AN39:AR39"/>
    <mergeCell ref="AN40:AR40"/>
    <mergeCell ref="AN41:AR41"/>
    <mergeCell ref="AN42:AR42"/>
    <mergeCell ref="AN36:AR36"/>
    <mergeCell ref="AN15:AR15"/>
    <mergeCell ref="AN16:AR16"/>
    <mergeCell ref="B25:H25"/>
    <mergeCell ref="B26:H26"/>
    <mergeCell ref="A29:D29"/>
    <mergeCell ref="B30:D30"/>
    <mergeCell ref="E30:N30"/>
    <mergeCell ref="O30:X30"/>
    <mergeCell ref="Z30:AC30"/>
    <mergeCell ref="AD30:AF30"/>
    <mergeCell ref="AI30:AJ30"/>
    <mergeCell ref="AN32:AR32"/>
    <mergeCell ref="AN33:AR33"/>
    <mergeCell ref="AN34:AR34"/>
    <mergeCell ref="AN35:AR35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D2:AF2"/>
    <mergeCell ref="A1:D1"/>
    <mergeCell ref="B2:D2"/>
    <mergeCell ref="E2:N2"/>
    <mergeCell ref="O2:X2"/>
    <mergeCell ref="Z2:A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R143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2" width="3.85546875" style="39" customWidth="1"/>
    <col min="3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0" width="3" style="39" customWidth="1"/>
    <col min="11" max="11" width="2.7109375" style="39" customWidth="1"/>
    <col min="12" max="13" width="3.42578125" style="39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22.85546875" style="39" customWidth="1"/>
    <col min="41" max="16384" width="11.42578125" style="39"/>
  </cols>
  <sheetData>
    <row r="1" spans="1:44" ht="15.75" thickBot="1">
      <c r="A1" s="104" t="s">
        <v>186</v>
      </c>
      <c r="B1" s="104"/>
      <c r="C1" s="104"/>
      <c r="D1" s="104"/>
      <c r="N1" s="2"/>
      <c r="X1" s="2"/>
    </row>
    <row r="2" spans="1:44" ht="15.75" thickBot="1">
      <c r="A2" s="5" t="s">
        <v>180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39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I2" s="101" t="s">
        <v>8</v>
      </c>
      <c r="AJ2" s="102"/>
      <c r="AK2" s="2"/>
      <c r="AL2" s="2"/>
      <c r="AM2" s="2"/>
      <c r="AN2" s="8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5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35</v>
      </c>
    </row>
    <row r="4" spans="1:44">
      <c r="A4" s="39">
        <v>1</v>
      </c>
      <c r="B4" s="12">
        <v>42</v>
      </c>
      <c r="C4" s="2">
        <v>28</v>
      </c>
      <c r="D4" s="13">
        <v>21</v>
      </c>
      <c r="E4" s="14">
        <v>1</v>
      </c>
      <c r="F4" s="15">
        <v>1</v>
      </c>
      <c r="G4" s="15">
        <v>1</v>
      </c>
      <c r="H4" s="15">
        <v>1</v>
      </c>
      <c r="I4" s="16">
        <v>1</v>
      </c>
      <c r="J4" s="17"/>
      <c r="K4" s="17"/>
      <c r="L4" s="17">
        <v>1</v>
      </c>
      <c r="M4" s="17"/>
      <c r="N4" s="18">
        <v>1</v>
      </c>
      <c r="O4" s="12"/>
      <c r="P4" s="2"/>
      <c r="Q4" s="2"/>
      <c r="R4" s="2"/>
      <c r="S4" s="2"/>
      <c r="T4" s="12"/>
      <c r="U4" s="2"/>
      <c r="V4" s="2"/>
      <c r="W4" s="13"/>
      <c r="Z4" s="12"/>
      <c r="AA4" s="2"/>
      <c r="AB4" s="2"/>
      <c r="AC4" s="19"/>
      <c r="AD4" s="14">
        <v>1</v>
      </c>
      <c r="AE4" s="20"/>
      <c r="AF4" s="21"/>
      <c r="AG4" s="18">
        <v>1</v>
      </c>
      <c r="AH4" s="18"/>
      <c r="AI4" s="14">
        <v>1</v>
      </c>
      <c r="AJ4" s="21"/>
      <c r="AK4" s="19"/>
      <c r="AL4" s="18">
        <v>1</v>
      </c>
      <c r="AM4" s="19"/>
      <c r="AN4" s="99" t="s">
        <v>181</v>
      </c>
      <c r="AO4" s="100"/>
      <c r="AP4" s="100"/>
      <c r="AQ4" s="100"/>
      <c r="AR4" s="100"/>
    </row>
    <row r="5" spans="1:44">
      <c r="A5" s="39">
        <v>2</v>
      </c>
      <c r="B5" s="12">
        <v>56</v>
      </c>
      <c r="C5" s="2">
        <v>30</v>
      </c>
      <c r="D5" s="13">
        <v>25</v>
      </c>
      <c r="E5" s="12">
        <v>2</v>
      </c>
      <c r="F5" s="17">
        <v>2</v>
      </c>
      <c r="G5" s="17">
        <v>2</v>
      </c>
      <c r="H5" s="17">
        <v>2</v>
      </c>
      <c r="I5" s="22">
        <v>2</v>
      </c>
      <c r="J5" s="2"/>
      <c r="K5" s="17">
        <v>2</v>
      </c>
      <c r="L5" s="17"/>
      <c r="M5" s="17"/>
      <c r="N5" s="18">
        <v>2</v>
      </c>
      <c r="O5" s="12"/>
      <c r="P5" s="17"/>
      <c r="Q5" s="17"/>
      <c r="R5" s="17"/>
      <c r="S5" s="17"/>
      <c r="T5" s="12"/>
      <c r="U5" s="2"/>
      <c r="V5" s="17"/>
      <c r="W5" s="13"/>
      <c r="Z5" s="12"/>
      <c r="AA5" s="2"/>
      <c r="AB5" s="2">
        <v>1</v>
      </c>
      <c r="AC5" s="18">
        <v>1</v>
      </c>
      <c r="AD5" s="12">
        <v>1</v>
      </c>
      <c r="AE5" s="2"/>
      <c r="AF5" s="13"/>
      <c r="AG5" s="18">
        <v>1</v>
      </c>
      <c r="AH5" s="18">
        <v>1</v>
      </c>
      <c r="AI5" s="12">
        <v>2</v>
      </c>
      <c r="AJ5" s="13"/>
      <c r="AK5" s="18"/>
      <c r="AL5" s="18"/>
      <c r="AM5" s="18">
        <v>1</v>
      </c>
      <c r="AN5" s="99" t="s">
        <v>182</v>
      </c>
      <c r="AO5" s="100"/>
      <c r="AP5" s="100"/>
      <c r="AQ5" s="100"/>
      <c r="AR5" s="100"/>
    </row>
    <row r="6" spans="1:44">
      <c r="A6" s="39">
        <v>3</v>
      </c>
      <c r="B6" s="12">
        <v>42</v>
      </c>
      <c r="C6" s="2">
        <v>25</v>
      </c>
      <c r="D6" s="13">
        <v>20</v>
      </c>
      <c r="E6" s="12"/>
      <c r="F6" s="17"/>
      <c r="G6" s="17"/>
      <c r="H6" s="17"/>
      <c r="I6" s="22"/>
      <c r="J6" s="2"/>
      <c r="K6" s="17"/>
      <c r="L6" s="2"/>
      <c r="M6" s="2"/>
      <c r="N6" s="64"/>
      <c r="O6" s="12"/>
      <c r="P6" s="2"/>
      <c r="Q6" s="2"/>
      <c r="R6" s="2"/>
      <c r="S6" s="2"/>
      <c r="T6" s="12"/>
      <c r="U6" s="2"/>
      <c r="V6" s="2"/>
      <c r="W6" s="13"/>
      <c r="X6" s="64"/>
      <c r="Z6" s="12"/>
      <c r="AA6" s="2"/>
      <c r="AB6" s="2"/>
      <c r="AC6" s="18"/>
      <c r="AD6" s="12">
        <v>1</v>
      </c>
      <c r="AE6" s="2"/>
      <c r="AF6" s="13"/>
      <c r="AG6" s="18">
        <v>4</v>
      </c>
      <c r="AH6" s="18"/>
      <c r="AI6" s="12"/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39">
        <v>4</v>
      </c>
      <c r="B7" s="12">
        <v>67</v>
      </c>
      <c r="C7" s="17">
        <v>30</v>
      </c>
      <c r="D7" s="13">
        <v>25</v>
      </c>
      <c r="E7" s="12">
        <v>1</v>
      </c>
      <c r="F7" s="17">
        <v>2</v>
      </c>
      <c r="G7" s="17">
        <v>1</v>
      </c>
      <c r="H7" s="17">
        <v>2</v>
      </c>
      <c r="I7" s="22">
        <v>1</v>
      </c>
      <c r="J7" s="2">
        <v>1</v>
      </c>
      <c r="K7" s="17"/>
      <c r="L7" s="2">
        <v>1</v>
      </c>
      <c r="M7" s="2"/>
      <c r="N7" s="18">
        <v>2</v>
      </c>
      <c r="O7" s="12"/>
      <c r="P7" s="2"/>
      <c r="Q7" s="2"/>
      <c r="R7" s="2"/>
      <c r="S7" s="2"/>
      <c r="T7" s="12"/>
      <c r="U7" s="2"/>
      <c r="V7" s="2"/>
      <c r="W7" s="13"/>
      <c r="Z7" s="12"/>
      <c r="AA7" s="2"/>
      <c r="AB7" s="2"/>
      <c r="AC7" s="18"/>
      <c r="AD7" s="12">
        <v>1</v>
      </c>
      <c r="AE7" s="2"/>
      <c r="AF7" s="13"/>
      <c r="AG7" s="18">
        <v>1</v>
      </c>
      <c r="AH7" s="18"/>
      <c r="AI7" s="12">
        <v>1</v>
      </c>
      <c r="AJ7" s="13"/>
      <c r="AK7" s="18"/>
      <c r="AL7" s="18"/>
      <c r="AM7" s="18"/>
      <c r="AN7" s="99"/>
      <c r="AO7" s="100"/>
      <c r="AP7" s="100"/>
      <c r="AQ7" s="100"/>
      <c r="AR7" s="100"/>
    </row>
    <row r="8" spans="1:44">
      <c r="A8" s="39">
        <v>5</v>
      </c>
      <c r="B8" s="12">
        <v>58</v>
      </c>
      <c r="C8" s="2">
        <v>24</v>
      </c>
      <c r="D8" s="13">
        <v>22</v>
      </c>
      <c r="E8" s="12">
        <v>2</v>
      </c>
      <c r="F8" s="2">
        <v>2</v>
      </c>
      <c r="G8" s="2">
        <v>2</v>
      </c>
      <c r="H8" s="2">
        <v>2</v>
      </c>
      <c r="I8" s="13">
        <v>2</v>
      </c>
      <c r="J8" s="2">
        <v>2</v>
      </c>
      <c r="K8" s="17"/>
      <c r="L8" s="2"/>
      <c r="M8" s="2"/>
      <c r="N8" s="18">
        <v>2</v>
      </c>
      <c r="O8" s="12">
        <v>2</v>
      </c>
      <c r="P8" s="2">
        <v>2</v>
      </c>
      <c r="Q8" s="2">
        <v>2</v>
      </c>
      <c r="R8" s="2">
        <v>2</v>
      </c>
      <c r="S8" s="2">
        <v>2</v>
      </c>
      <c r="T8" s="12">
        <v>1</v>
      </c>
      <c r="U8" s="2"/>
      <c r="V8" s="2"/>
      <c r="W8" s="13">
        <v>1</v>
      </c>
      <c r="X8" s="18">
        <v>2</v>
      </c>
      <c r="Z8" s="12"/>
      <c r="AA8" s="2"/>
      <c r="AB8" s="2"/>
      <c r="AC8" s="18"/>
      <c r="AD8" s="12"/>
      <c r="AE8" s="2"/>
      <c r="AF8" s="13"/>
      <c r="AG8" s="18">
        <v>8</v>
      </c>
      <c r="AH8" s="18"/>
      <c r="AI8" s="12">
        <v>3</v>
      </c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39">
        <v>6</v>
      </c>
      <c r="B9" s="12">
        <v>38</v>
      </c>
      <c r="C9" s="2">
        <v>28</v>
      </c>
      <c r="D9" s="13">
        <v>19</v>
      </c>
      <c r="E9" s="12">
        <v>1</v>
      </c>
      <c r="F9" s="2">
        <v>1</v>
      </c>
      <c r="G9" s="2">
        <v>1</v>
      </c>
      <c r="H9" s="2">
        <v>1</v>
      </c>
      <c r="I9" s="13">
        <v>1</v>
      </c>
      <c r="J9" s="2"/>
      <c r="K9" s="2">
        <v>1</v>
      </c>
      <c r="L9" s="2"/>
      <c r="M9" s="2"/>
      <c r="N9" s="18">
        <v>1</v>
      </c>
      <c r="O9" s="12"/>
      <c r="P9" s="2"/>
      <c r="Q9" s="2"/>
      <c r="R9" s="2"/>
      <c r="S9" s="2"/>
      <c r="T9" s="12"/>
      <c r="U9" s="2"/>
      <c r="V9" s="2"/>
      <c r="W9" s="13"/>
      <c r="Z9" s="12"/>
      <c r="AA9" s="2"/>
      <c r="AB9" s="2"/>
      <c r="AC9" s="18"/>
      <c r="AD9" s="12">
        <v>1</v>
      </c>
      <c r="AE9" s="2"/>
      <c r="AF9" s="13"/>
      <c r="AG9" s="18"/>
      <c r="AH9" s="18"/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39">
        <v>7</v>
      </c>
      <c r="B10" s="12">
        <v>65</v>
      </c>
      <c r="C10" s="2">
        <v>27</v>
      </c>
      <c r="D10" s="13">
        <v>25</v>
      </c>
      <c r="E10" s="12">
        <v>1</v>
      </c>
      <c r="F10" s="2">
        <v>1</v>
      </c>
      <c r="G10" s="2">
        <v>1</v>
      </c>
      <c r="H10" s="2">
        <v>1</v>
      </c>
      <c r="I10" s="13">
        <v>1</v>
      </c>
      <c r="J10" s="2"/>
      <c r="K10" s="2"/>
      <c r="L10" s="2"/>
      <c r="M10" s="2">
        <v>1</v>
      </c>
      <c r="N10" s="18">
        <v>1</v>
      </c>
      <c r="O10" s="12"/>
      <c r="P10" s="2"/>
      <c r="Q10" s="2"/>
      <c r="R10" s="2"/>
      <c r="S10" s="2"/>
      <c r="T10" s="12"/>
      <c r="U10" s="2"/>
      <c r="V10" s="2"/>
      <c r="W10" s="13"/>
      <c r="Z10" s="12"/>
      <c r="AA10" s="2"/>
      <c r="AB10" s="2"/>
      <c r="AC10" s="18"/>
      <c r="AD10" s="12">
        <v>1</v>
      </c>
      <c r="AE10" s="2"/>
      <c r="AF10" s="13"/>
      <c r="AG10" s="18"/>
      <c r="AH10" s="18"/>
      <c r="AI10" s="12"/>
      <c r="AJ10" s="13"/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39">
        <v>8</v>
      </c>
      <c r="B11" s="12">
        <v>47</v>
      </c>
      <c r="C11" s="2">
        <v>31</v>
      </c>
      <c r="D11" s="13">
        <v>24</v>
      </c>
      <c r="E11" s="12"/>
      <c r="F11" s="2"/>
      <c r="G11" s="2"/>
      <c r="H11" s="2"/>
      <c r="I11" s="13">
        <v>1</v>
      </c>
      <c r="J11" s="2"/>
      <c r="K11" s="2"/>
      <c r="L11" s="2">
        <v>1</v>
      </c>
      <c r="M11" s="2"/>
      <c r="N11" s="18">
        <v>1</v>
      </c>
      <c r="O11" s="12"/>
      <c r="P11" s="2"/>
      <c r="Q11" s="2"/>
      <c r="R11" s="2"/>
      <c r="S11" s="2"/>
      <c r="T11" s="12"/>
      <c r="U11" s="2"/>
      <c r="V11" s="2"/>
      <c r="W11" s="13"/>
      <c r="Z11" s="12"/>
      <c r="AA11" s="2"/>
      <c r="AB11" s="2"/>
      <c r="AC11" s="18"/>
      <c r="AD11" s="12">
        <v>3</v>
      </c>
      <c r="AE11" s="2"/>
      <c r="AF11" s="13"/>
      <c r="AG11" s="18">
        <v>2</v>
      </c>
      <c r="AH11" s="18"/>
      <c r="AI11" s="12">
        <v>2</v>
      </c>
      <c r="AJ11" s="13"/>
      <c r="AK11" s="18"/>
      <c r="AL11" s="18"/>
      <c r="AM11" s="18"/>
      <c r="AN11" s="99"/>
      <c r="AO11" s="100"/>
      <c r="AP11" s="100"/>
      <c r="AQ11" s="100"/>
      <c r="AR11" s="100"/>
    </row>
    <row r="12" spans="1:44">
      <c r="A12" s="39">
        <v>9</v>
      </c>
      <c r="B12" s="12">
        <v>52</v>
      </c>
      <c r="C12" s="2">
        <v>36</v>
      </c>
      <c r="D12" s="13">
        <v>28</v>
      </c>
      <c r="E12" s="12"/>
      <c r="F12" s="2"/>
      <c r="G12" s="2"/>
      <c r="H12" s="2"/>
      <c r="I12" s="13">
        <v>2</v>
      </c>
      <c r="J12" s="2"/>
      <c r="K12" s="2">
        <v>1</v>
      </c>
      <c r="L12" s="2">
        <v>1</v>
      </c>
      <c r="M12" s="2"/>
      <c r="N12" s="18">
        <v>2</v>
      </c>
      <c r="O12" s="12"/>
      <c r="P12" s="2"/>
      <c r="Q12" s="2"/>
      <c r="R12" s="2"/>
      <c r="S12" s="2"/>
      <c r="T12" s="12"/>
      <c r="U12" s="2"/>
      <c r="V12" s="2"/>
      <c r="W12" s="13"/>
      <c r="Z12" s="12"/>
      <c r="AA12" s="2"/>
      <c r="AB12" s="2"/>
      <c r="AC12" s="18"/>
      <c r="AD12" s="12">
        <v>1</v>
      </c>
      <c r="AE12" s="2"/>
      <c r="AF12" s="13"/>
      <c r="AG12" s="18">
        <v>2</v>
      </c>
      <c r="AH12" s="18"/>
      <c r="AI12" s="12"/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39">
        <v>10</v>
      </c>
      <c r="B13" s="12">
        <v>49</v>
      </c>
      <c r="C13" s="2">
        <v>20</v>
      </c>
      <c r="D13" s="13">
        <v>20</v>
      </c>
      <c r="E13" s="12"/>
      <c r="F13" s="2"/>
      <c r="G13" s="2"/>
      <c r="H13" s="2"/>
      <c r="I13" s="13">
        <v>1</v>
      </c>
      <c r="J13" s="2"/>
      <c r="K13" s="2"/>
      <c r="L13" s="2"/>
      <c r="M13" s="2"/>
      <c r="O13" s="12"/>
      <c r="P13" s="2"/>
      <c r="Q13" s="2"/>
      <c r="R13" s="2"/>
      <c r="S13" s="2"/>
      <c r="T13" s="12"/>
      <c r="U13" s="2"/>
      <c r="V13" s="2"/>
      <c r="W13" s="13"/>
      <c r="Z13" s="12"/>
      <c r="AA13" s="2"/>
      <c r="AB13" s="2"/>
      <c r="AC13" s="18"/>
      <c r="AD13" s="12"/>
      <c r="AE13" s="2"/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39">
        <v>11</v>
      </c>
      <c r="B14" s="12">
        <v>44</v>
      </c>
      <c r="C14" s="2">
        <v>25</v>
      </c>
      <c r="D14" s="13">
        <v>20</v>
      </c>
      <c r="E14" s="12">
        <v>1</v>
      </c>
      <c r="F14" s="2">
        <v>1</v>
      </c>
      <c r="G14" s="2">
        <v>1</v>
      </c>
      <c r="H14" s="2">
        <v>1</v>
      </c>
      <c r="I14" s="13">
        <v>1</v>
      </c>
      <c r="J14" s="2"/>
      <c r="K14" s="2"/>
      <c r="L14" s="2">
        <v>1</v>
      </c>
      <c r="M14" s="2"/>
      <c r="N14" s="18">
        <v>1</v>
      </c>
      <c r="O14" s="12"/>
      <c r="P14" s="2"/>
      <c r="Q14" s="2"/>
      <c r="R14" s="2"/>
      <c r="S14" s="2"/>
      <c r="T14" s="12"/>
      <c r="U14" s="2"/>
      <c r="V14" s="2"/>
      <c r="W14" s="13"/>
      <c r="Z14" s="12"/>
      <c r="AA14" s="2"/>
      <c r="AB14" s="2"/>
      <c r="AC14" s="18"/>
      <c r="AD14" s="12"/>
      <c r="AE14" s="2"/>
      <c r="AF14" s="13"/>
      <c r="AG14" s="18"/>
      <c r="AH14" s="18"/>
      <c r="AI14" s="12"/>
      <c r="AJ14" s="13"/>
      <c r="AK14" s="18"/>
      <c r="AL14" s="18"/>
      <c r="AM14" s="18"/>
      <c r="AN14" s="99"/>
      <c r="AO14" s="100"/>
      <c r="AP14" s="100"/>
      <c r="AQ14" s="100"/>
      <c r="AR14" s="100"/>
    </row>
    <row r="15" spans="1:44">
      <c r="A15" s="39">
        <v>12</v>
      </c>
      <c r="B15" s="12">
        <v>47</v>
      </c>
      <c r="C15" s="2">
        <v>27</v>
      </c>
      <c r="D15" s="13">
        <v>22</v>
      </c>
      <c r="E15" s="12">
        <v>1</v>
      </c>
      <c r="F15" s="2">
        <v>1</v>
      </c>
      <c r="G15" s="2">
        <v>1</v>
      </c>
      <c r="H15" s="2">
        <v>1</v>
      </c>
      <c r="I15" s="13">
        <v>1</v>
      </c>
      <c r="J15" s="2"/>
      <c r="K15" s="2">
        <v>1</v>
      </c>
      <c r="L15" s="2"/>
      <c r="M15" s="2"/>
      <c r="N15" s="18">
        <v>1</v>
      </c>
      <c r="O15" s="12"/>
      <c r="P15" s="2"/>
      <c r="Q15" s="2"/>
      <c r="R15" s="2"/>
      <c r="S15" s="2"/>
      <c r="T15" s="12"/>
      <c r="U15" s="2"/>
      <c r="V15" s="2"/>
      <c r="W15" s="13"/>
      <c r="Z15" s="12"/>
      <c r="AA15" s="2"/>
      <c r="AB15" s="2"/>
      <c r="AC15" s="18"/>
      <c r="AD15" s="12">
        <v>1</v>
      </c>
      <c r="AE15" s="2"/>
      <c r="AF15" s="13"/>
      <c r="AG15" s="18"/>
      <c r="AH15" s="18"/>
      <c r="AI15" s="12">
        <v>1</v>
      </c>
      <c r="AJ15" s="13"/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39">
        <v>13</v>
      </c>
      <c r="B16" s="12">
        <v>51</v>
      </c>
      <c r="C16" s="2">
        <v>25</v>
      </c>
      <c r="D16" s="13">
        <v>23</v>
      </c>
      <c r="E16" s="12"/>
      <c r="F16" s="2"/>
      <c r="G16" s="2"/>
      <c r="H16" s="2"/>
      <c r="I16" s="13">
        <v>1</v>
      </c>
      <c r="J16" s="2">
        <v>1</v>
      </c>
      <c r="K16" s="2"/>
      <c r="L16" s="2"/>
      <c r="M16" s="2"/>
      <c r="N16" s="18">
        <v>1</v>
      </c>
      <c r="O16" s="12"/>
      <c r="P16" s="2"/>
      <c r="Q16" s="2"/>
      <c r="R16" s="2"/>
      <c r="S16" s="2"/>
      <c r="T16" s="12"/>
      <c r="U16" s="2"/>
      <c r="V16" s="2"/>
      <c r="W16" s="13"/>
      <c r="Z16" s="12"/>
      <c r="AA16" s="2"/>
      <c r="AB16" s="2"/>
      <c r="AC16" s="18"/>
      <c r="AD16" s="12"/>
      <c r="AE16" s="2"/>
      <c r="AF16" s="13"/>
      <c r="AG16" s="18"/>
      <c r="AH16" s="18"/>
      <c r="AI16" s="12"/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39">
        <v>14</v>
      </c>
      <c r="B17" s="12">
        <v>54</v>
      </c>
      <c r="C17" s="2">
        <v>29</v>
      </c>
      <c r="D17" s="13">
        <v>25</v>
      </c>
      <c r="E17" s="12"/>
      <c r="F17" s="2"/>
      <c r="G17" s="2"/>
      <c r="H17" s="2"/>
      <c r="I17" s="13">
        <v>1</v>
      </c>
      <c r="J17" s="2"/>
      <c r="K17" s="2"/>
      <c r="L17" s="2">
        <v>1</v>
      </c>
      <c r="M17" s="2"/>
      <c r="N17" s="18">
        <v>1</v>
      </c>
      <c r="O17" s="12"/>
      <c r="P17" s="2"/>
      <c r="Q17" s="2"/>
      <c r="R17" s="2"/>
      <c r="S17" s="2"/>
      <c r="T17" s="12"/>
      <c r="U17" s="2"/>
      <c r="V17" s="2"/>
      <c r="W17" s="13"/>
      <c r="Z17" s="12"/>
      <c r="AA17" s="2"/>
      <c r="AB17" s="2"/>
      <c r="AC17" s="18"/>
      <c r="AD17" s="12">
        <v>2</v>
      </c>
      <c r="AE17" s="2"/>
      <c r="AF17" s="13"/>
      <c r="AG17" s="18"/>
      <c r="AH17" s="18"/>
      <c r="AI17" s="12">
        <v>1</v>
      </c>
      <c r="AJ17" s="13">
        <v>1</v>
      </c>
      <c r="AK17" s="18">
        <v>1</v>
      </c>
      <c r="AL17" s="18"/>
      <c r="AM17" s="18"/>
      <c r="AN17" s="99" t="s">
        <v>183</v>
      </c>
      <c r="AO17" s="100"/>
      <c r="AP17" s="100"/>
      <c r="AQ17" s="100"/>
      <c r="AR17" s="100"/>
    </row>
    <row r="18" spans="1:44">
      <c r="A18" s="39">
        <v>15</v>
      </c>
      <c r="B18" s="12">
        <v>54</v>
      </c>
      <c r="C18" s="2">
        <v>30</v>
      </c>
      <c r="D18" s="13">
        <v>24</v>
      </c>
      <c r="E18" s="12">
        <v>1</v>
      </c>
      <c r="F18" s="2">
        <v>1</v>
      </c>
      <c r="G18" s="2">
        <v>1</v>
      </c>
      <c r="H18" s="2">
        <v>1</v>
      </c>
      <c r="I18" s="13">
        <v>1</v>
      </c>
      <c r="J18" s="2"/>
      <c r="K18" s="2"/>
      <c r="L18" s="2">
        <v>1</v>
      </c>
      <c r="M18" s="2"/>
      <c r="N18" s="18">
        <v>1</v>
      </c>
      <c r="O18" s="12"/>
      <c r="P18" s="2"/>
      <c r="Q18" s="2"/>
      <c r="R18" s="2"/>
      <c r="S18" s="2"/>
      <c r="T18" s="12"/>
      <c r="U18" s="2"/>
      <c r="V18" s="2"/>
      <c r="W18" s="13"/>
      <c r="Z18" s="12"/>
      <c r="AA18" s="2"/>
      <c r="AB18" s="2"/>
      <c r="AC18" s="18"/>
      <c r="AD18" s="12"/>
      <c r="AE18" s="2"/>
      <c r="AF18" s="13"/>
      <c r="AG18" s="18"/>
      <c r="AH18" s="18"/>
      <c r="AI18" s="12"/>
      <c r="AJ18" s="13"/>
      <c r="AK18" s="18"/>
      <c r="AL18" s="18">
        <v>1</v>
      </c>
      <c r="AM18" s="18"/>
      <c r="AN18" s="99"/>
      <c r="AO18" s="100"/>
      <c r="AP18" s="100"/>
      <c r="AQ18" s="100"/>
      <c r="AR18" s="100"/>
    </row>
    <row r="19" spans="1:44">
      <c r="A19" s="39">
        <v>16</v>
      </c>
      <c r="B19" s="12">
        <v>52</v>
      </c>
      <c r="C19" s="2">
        <v>25</v>
      </c>
      <c r="D19" s="13">
        <v>21</v>
      </c>
      <c r="E19" s="12">
        <v>1</v>
      </c>
      <c r="F19" s="2">
        <v>1</v>
      </c>
      <c r="G19" s="2">
        <v>1</v>
      </c>
      <c r="H19" s="2">
        <v>1</v>
      </c>
      <c r="I19" s="13">
        <v>1</v>
      </c>
      <c r="J19" s="2"/>
      <c r="K19" s="2">
        <v>1</v>
      </c>
      <c r="L19" s="2"/>
      <c r="M19" s="2"/>
      <c r="N19" s="18">
        <v>1</v>
      </c>
      <c r="O19" s="12"/>
      <c r="P19" s="2"/>
      <c r="Q19" s="2"/>
      <c r="R19" s="2"/>
      <c r="S19" s="2"/>
      <c r="T19" s="12"/>
      <c r="U19" s="2"/>
      <c r="V19" s="2"/>
      <c r="W19" s="13"/>
      <c r="Z19" s="12"/>
      <c r="AA19" s="2"/>
      <c r="AB19" s="2"/>
      <c r="AC19" s="18"/>
      <c r="AD19" s="12"/>
      <c r="AE19" s="2"/>
      <c r="AF19" s="13"/>
      <c r="AG19" s="18"/>
      <c r="AH19" s="18"/>
      <c r="AI19" s="12"/>
      <c r="AJ19" s="13"/>
      <c r="AK19" s="18"/>
      <c r="AL19" s="18"/>
      <c r="AM19" s="18"/>
      <c r="AN19" s="99"/>
      <c r="AO19" s="100"/>
      <c r="AP19" s="100"/>
      <c r="AQ19" s="100"/>
      <c r="AR19" s="100"/>
    </row>
    <row r="20" spans="1:44">
      <c r="A20" s="39">
        <v>17</v>
      </c>
      <c r="B20" s="12">
        <v>45</v>
      </c>
      <c r="C20" s="2">
        <v>25</v>
      </c>
      <c r="D20" s="13">
        <v>19</v>
      </c>
      <c r="E20" s="12">
        <v>1</v>
      </c>
      <c r="F20" s="2">
        <v>1</v>
      </c>
      <c r="G20" s="2">
        <v>1</v>
      </c>
      <c r="H20" s="2">
        <v>1</v>
      </c>
      <c r="I20" s="13">
        <v>1</v>
      </c>
      <c r="J20" s="2">
        <v>1</v>
      </c>
      <c r="K20" s="2"/>
      <c r="L20" s="2"/>
      <c r="M20" s="2"/>
      <c r="N20" s="18">
        <v>1</v>
      </c>
      <c r="O20" s="12"/>
      <c r="P20" s="2"/>
      <c r="Q20" s="2"/>
      <c r="R20" s="2"/>
      <c r="S20" s="2"/>
      <c r="T20" s="12"/>
      <c r="U20" s="2"/>
      <c r="V20" s="2"/>
      <c r="W20" s="13"/>
      <c r="Z20" s="12"/>
      <c r="AA20" s="2"/>
      <c r="AB20" s="2"/>
      <c r="AC20" s="18"/>
      <c r="AD20" s="12"/>
      <c r="AE20" s="2"/>
      <c r="AF20" s="13"/>
      <c r="AG20" s="18">
        <v>1</v>
      </c>
      <c r="AH20" s="18"/>
      <c r="AI20" s="12"/>
      <c r="AJ20" s="13"/>
      <c r="AK20" s="18"/>
      <c r="AL20" s="18">
        <v>1</v>
      </c>
      <c r="AM20" s="18"/>
      <c r="AN20" s="99"/>
      <c r="AO20" s="100"/>
      <c r="AP20" s="100"/>
      <c r="AQ20" s="100"/>
      <c r="AR20" s="100"/>
    </row>
    <row r="21" spans="1:44">
      <c r="A21" s="39">
        <v>18</v>
      </c>
      <c r="B21" s="12">
        <v>60</v>
      </c>
      <c r="C21" s="2">
        <v>27</v>
      </c>
      <c r="D21" s="13">
        <v>20</v>
      </c>
      <c r="E21" s="12">
        <v>1</v>
      </c>
      <c r="F21" s="2">
        <v>1</v>
      </c>
      <c r="G21" s="2">
        <v>1</v>
      </c>
      <c r="H21" s="2">
        <v>1</v>
      </c>
      <c r="I21" s="13">
        <v>1</v>
      </c>
      <c r="J21" s="2"/>
      <c r="K21" s="2"/>
      <c r="L21" s="2">
        <v>1</v>
      </c>
      <c r="M21" s="2"/>
      <c r="N21" s="18">
        <v>1</v>
      </c>
      <c r="O21" s="12"/>
      <c r="P21" s="2">
        <v>1</v>
      </c>
      <c r="Q21" s="2">
        <v>1</v>
      </c>
      <c r="R21" s="2">
        <v>1</v>
      </c>
      <c r="S21" s="2">
        <v>1</v>
      </c>
      <c r="T21" s="12"/>
      <c r="U21" s="2"/>
      <c r="V21" s="2">
        <v>1</v>
      </c>
      <c r="W21" s="13"/>
      <c r="X21" s="18">
        <v>1</v>
      </c>
      <c r="Z21" s="12"/>
      <c r="AA21" s="2"/>
      <c r="AB21" s="2"/>
      <c r="AC21" s="18"/>
      <c r="AD21" s="12">
        <v>1</v>
      </c>
      <c r="AE21" s="2"/>
      <c r="AF21" s="13"/>
      <c r="AG21" s="18">
        <v>1</v>
      </c>
      <c r="AH21" s="18"/>
      <c r="AI21" s="12"/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39">
        <v>19</v>
      </c>
      <c r="B22" s="12">
        <v>52</v>
      </c>
      <c r="C22" s="2">
        <v>25</v>
      </c>
      <c r="D22" s="13">
        <v>19</v>
      </c>
      <c r="E22" s="12">
        <v>1</v>
      </c>
      <c r="F22" s="2">
        <v>1</v>
      </c>
      <c r="G22" s="2">
        <v>1</v>
      </c>
      <c r="H22" s="2">
        <v>1</v>
      </c>
      <c r="I22" s="13"/>
      <c r="J22" s="2"/>
      <c r="K22" s="2"/>
      <c r="L22" s="2">
        <v>1</v>
      </c>
      <c r="M22" s="2"/>
      <c r="N22" s="18">
        <v>1</v>
      </c>
      <c r="O22" s="12">
        <v>1</v>
      </c>
      <c r="P22" s="2"/>
      <c r="Q22" s="2">
        <v>1</v>
      </c>
      <c r="R22" s="2">
        <v>1</v>
      </c>
      <c r="S22" s="2">
        <v>1</v>
      </c>
      <c r="T22" s="12"/>
      <c r="U22" s="2"/>
      <c r="V22" s="2">
        <v>1</v>
      </c>
      <c r="W22" s="13"/>
      <c r="X22" s="18">
        <v>1</v>
      </c>
      <c r="Z22" s="12"/>
      <c r="AA22" s="2"/>
      <c r="AB22" s="2"/>
      <c r="AC22" s="18"/>
      <c r="AD22" s="12">
        <v>1</v>
      </c>
      <c r="AE22" s="2"/>
      <c r="AF22" s="13"/>
      <c r="AG22" s="18">
        <v>1</v>
      </c>
      <c r="AH22" s="18"/>
      <c r="AI22" s="12"/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39">
        <v>20</v>
      </c>
      <c r="B23" s="12">
        <v>40</v>
      </c>
      <c r="C23" s="2">
        <v>28</v>
      </c>
      <c r="D23" s="13">
        <v>21</v>
      </c>
      <c r="E23" s="12"/>
      <c r="F23" s="2"/>
      <c r="G23" s="2"/>
      <c r="H23" s="2"/>
      <c r="I23" s="13">
        <v>1</v>
      </c>
      <c r="J23" s="2"/>
      <c r="K23" s="2"/>
      <c r="L23" s="2">
        <v>1</v>
      </c>
      <c r="M23" s="2"/>
      <c r="N23" s="18">
        <v>1</v>
      </c>
      <c r="O23" s="12"/>
      <c r="P23" s="2"/>
      <c r="Q23" s="2"/>
      <c r="R23" s="2"/>
      <c r="S23" s="2"/>
      <c r="T23" s="12"/>
      <c r="U23" s="2"/>
      <c r="V23" s="2"/>
      <c r="W23" s="13"/>
      <c r="Z23" s="12"/>
      <c r="AA23" s="2"/>
      <c r="AB23" s="2"/>
      <c r="AC23" s="18"/>
      <c r="AD23" s="12"/>
      <c r="AE23" s="2"/>
      <c r="AF23" s="13"/>
      <c r="AG23" s="18"/>
      <c r="AH23" s="18"/>
      <c r="AI23" s="12"/>
      <c r="AJ23" s="13"/>
      <c r="AK23" s="18"/>
      <c r="AL23" s="18"/>
      <c r="AM23" s="18"/>
      <c r="AN23" s="99"/>
      <c r="AO23" s="100"/>
      <c r="AP23" s="100"/>
      <c r="AQ23" s="100"/>
      <c r="AR23" s="100"/>
    </row>
    <row r="24" spans="1:44">
      <c r="A24" s="39">
        <v>21</v>
      </c>
      <c r="B24" s="12">
        <v>64</v>
      </c>
      <c r="C24" s="2">
        <v>30</v>
      </c>
      <c r="D24" s="13">
        <v>25</v>
      </c>
      <c r="E24" s="12"/>
      <c r="F24" s="2"/>
      <c r="G24" s="2"/>
      <c r="H24" s="2"/>
      <c r="I24" s="13">
        <v>2</v>
      </c>
      <c r="J24" s="2">
        <v>2</v>
      </c>
      <c r="K24" s="2"/>
      <c r="L24" s="2"/>
      <c r="M24" s="2"/>
      <c r="N24" s="18">
        <v>2</v>
      </c>
      <c r="O24" s="12"/>
      <c r="P24" s="2"/>
      <c r="Q24" s="2"/>
      <c r="R24" s="2"/>
      <c r="S24" s="2"/>
      <c r="T24" s="12"/>
      <c r="U24" s="2"/>
      <c r="V24" s="2"/>
      <c r="W24" s="13"/>
      <c r="Z24" s="12"/>
      <c r="AA24" s="2"/>
      <c r="AB24" s="2"/>
      <c r="AC24" s="18"/>
      <c r="AD24" s="12"/>
      <c r="AE24" s="2"/>
      <c r="AF24" s="13"/>
      <c r="AG24" s="18"/>
      <c r="AH24" s="18"/>
      <c r="AI24" s="12"/>
      <c r="AJ24" s="13"/>
      <c r="AK24" s="18"/>
      <c r="AL24" s="18"/>
      <c r="AM24" s="18"/>
      <c r="AN24" s="99"/>
      <c r="AO24" s="100"/>
      <c r="AP24" s="100"/>
      <c r="AQ24" s="100"/>
      <c r="AR24" s="100"/>
    </row>
    <row r="25" spans="1:44">
      <c r="A25" s="39">
        <v>22</v>
      </c>
      <c r="B25" s="12">
        <v>80</v>
      </c>
      <c r="C25" s="2">
        <v>32</v>
      </c>
      <c r="D25" s="13">
        <v>21</v>
      </c>
      <c r="E25" s="12">
        <v>3</v>
      </c>
      <c r="F25" s="2">
        <v>3</v>
      </c>
      <c r="G25" s="2">
        <v>3</v>
      </c>
      <c r="H25" s="2">
        <v>3</v>
      </c>
      <c r="I25" s="13">
        <v>2</v>
      </c>
      <c r="J25" s="2">
        <v>1</v>
      </c>
      <c r="K25" s="2">
        <v>2</v>
      </c>
      <c r="L25" s="2"/>
      <c r="M25" s="2"/>
      <c r="N25" s="18">
        <v>3</v>
      </c>
      <c r="O25" s="12"/>
      <c r="P25" s="2"/>
      <c r="Q25" s="2"/>
      <c r="R25" s="2"/>
      <c r="S25" s="2"/>
      <c r="T25" s="12"/>
      <c r="U25" s="2"/>
      <c r="V25" s="2"/>
      <c r="W25" s="13"/>
      <c r="Z25" s="12"/>
      <c r="AA25" s="2"/>
      <c r="AB25" s="2"/>
      <c r="AC25" s="18"/>
      <c r="AD25" s="12"/>
      <c r="AE25" s="2"/>
      <c r="AF25" s="13"/>
      <c r="AG25" s="18"/>
      <c r="AH25" s="18"/>
      <c r="AI25" s="12"/>
      <c r="AJ25" s="13"/>
      <c r="AK25" s="18"/>
      <c r="AL25" s="18"/>
      <c r="AM25" s="18"/>
      <c r="AN25" s="99"/>
      <c r="AO25" s="100"/>
      <c r="AP25" s="100"/>
      <c r="AQ25" s="100"/>
      <c r="AR25" s="100"/>
    </row>
    <row r="26" spans="1:44">
      <c r="A26" s="39">
        <v>23</v>
      </c>
      <c r="B26" s="12">
        <v>64</v>
      </c>
      <c r="C26" s="2">
        <v>32</v>
      </c>
      <c r="D26" s="13">
        <v>28</v>
      </c>
      <c r="E26" s="12">
        <v>2</v>
      </c>
      <c r="F26" s="2">
        <v>2</v>
      </c>
      <c r="G26" s="2">
        <v>2</v>
      </c>
      <c r="H26" s="2">
        <v>2</v>
      </c>
      <c r="I26" s="13">
        <v>2</v>
      </c>
      <c r="J26" s="2"/>
      <c r="K26" s="2">
        <v>1</v>
      </c>
      <c r="L26" s="2">
        <v>1</v>
      </c>
      <c r="M26" s="2"/>
      <c r="N26" s="18">
        <v>2</v>
      </c>
      <c r="O26" s="12"/>
      <c r="P26" s="2"/>
      <c r="Q26" s="2"/>
      <c r="R26" s="2"/>
      <c r="S26" s="2"/>
      <c r="T26" s="12"/>
      <c r="U26" s="2"/>
      <c r="V26" s="2"/>
      <c r="W26" s="13"/>
      <c r="Z26" s="12"/>
      <c r="AA26" s="2"/>
      <c r="AB26" s="2"/>
      <c r="AC26" s="18"/>
      <c r="AD26" s="12"/>
      <c r="AE26" s="2"/>
      <c r="AF26" s="13"/>
      <c r="AG26" s="18"/>
      <c r="AH26" s="18"/>
      <c r="AI26" s="12"/>
      <c r="AJ26" s="13"/>
      <c r="AK26" s="18"/>
      <c r="AL26" s="18"/>
      <c r="AM26" s="18"/>
      <c r="AN26" s="99"/>
      <c r="AO26" s="100"/>
      <c r="AP26" s="100"/>
      <c r="AQ26" s="100"/>
      <c r="AR26" s="100"/>
    </row>
    <row r="27" spans="1:44">
      <c r="A27" s="39">
        <v>24</v>
      </c>
      <c r="B27" s="12">
        <v>46</v>
      </c>
      <c r="C27" s="2">
        <v>25</v>
      </c>
      <c r="D27" s="13">
        <v>22</v>
      </c>
      <c r="E27" s="12">
        <v>1</v>
      </c>
      <c r="F27" s="2">
        <v>1</v>
      </c>
      <c r="G27" s="2">
        <v>1</v>
      </c>
      <c r="H27" s="2">
        <v>1</v>
      </c>
      <c r="I27" s="13"/>
      <c r="J27" s="2"/>
      <c r="K27" s="2"/>
      <c r="L27" s="2">
        <v>1</v>
      </c>
      <c r="M27" s="2"/>
      <c r="N27" s="18">
        <v>1</v>
      </c>
      <c r="O27" s="12"/>
      <c r="P27" s="2"/>
      <c r="Q27" s="2"/>
      <c r="R27" s="2"/>
      <c r="S27" s="2"/>
      <c r="T27" s="12"/>
      <c r="U27" s="2"/>
      <c r="V27" s="2"/>
      <c r="W27" s="13"/>
      <c r="Z27" s="12"/>
      <c r="AA27" s="2"/>
      <c r="AB27" s="2"/>
      <c r="AC27" s="18"/>
      <c r="AD27" s="12"/>
      <c r="AE27" s="2"/>
      <c r="AF27" s="13"/>
      <c r="AG27" s="18"/>
      <c r="AH27" s="18"/>
      <c r="AI27" s="12"/>
      <c r="AJ27" s="13"/>
      <c r="AK27" s="18"/>
      <c r="AL27" s="18"/>
      <c r="AM27" s="18"/>
      <c r="AN27" s="99"/>
      <c r="AO27" s="100"/>
      <c r="AP27" s="100"/>
      <c r="AQ27" s="100"/>
      <c r="AR27" s="100"/>
    </row>
    <row r="28" spans="1:44">
      <c r="A28" s="39">
        <v>25</v>
      </c>
      <c r="B28" s="12">
        <v>49</v>
      </c>
      <c r="C28" s="2">
        <v>26</v>
      </c>
      <c r="D28" s="13">
        <v>25</v>
      </c>
      <c r="E28" s="12">
        <v>1</v>
      </c>
      <c r="F28" s="2">
        <v>1</v>
      </c>
      <c r="G28" s="2">
        <v>1</v>
      </c>
      <c r="H28" s="2">
        <v>1</v>
      </c>
      <c r="I28" s="13"/>
      <c r="J28" s="2"/>
      <c r="K28" s="2">
        <v>1</v>
      </c>
      <c r="L28" s="2"/>
      <c r="M28" s="2"/>
      <c r="N28" s="18">
        <v>1</v>
      </c>
      <c r="O28" s="12"/>
      <c r="P28" s="2"/>
      <c r="Q28" s="2"/>
      <c r="R28" s="2"/>
      <c r="S28" s="2"/>
      <c r="T28" s="12"/>
      <c r="U28" s="2"/>
      <c r="V28" s="2"/>
      <c r="W28" s="13"/>
      <c r="Z28" s="12"/>
      <c r="AA28" s="2"/>
      <c r="AB28" s="2"/>
      <c r="AC28" s="18"/>
      <c r="AD28" s="12">
        <v>1</v>
      </c>
      <c r="AE28" s="2"/>
      <c r="AF28" s="13"/>
      <c r="AG28" s="18"/>
      <c r="AH28" s="18"/>
      <c r="AI28" s="12"/>
      <c r="AJ28" s="13"/>
      <c r="AK28" s="18"/>
      <c r="AL28" s="18"/>
      <c r="AM28" s="18"/>
      <c r="AN28" s="99"/>
      <c r="AO28" s="100"/>
      <c r="AP28" s="100"/>
      <c r="AQ28" s="100"/>
      <c r="AR28" s="100"/>
    </row>
    <row r="29" spans="1:44">
      <c r="A29" s="39">
        <v>26</v>
      </c>
      <c r="B29" s="12"/>
      <c r="C29" s="2"/>
      <c r="D29" s="13"/>
      <c r="E29" s="12">
        <v>1</v>
      </c>
      <c r="F29" s="2">
        <v>1</v>
      </c>
      <c r="G29" s="2">
        <v>1</v>
      </c>
      <c r="H29" s="2">
        <v>1</v>
      </c>
      <c r="I29" s="13">
        <v>1</v>
      </c>
      <c r="J29" s="2"/>
      <c r="K29" s="2"/>
      <c r="L29" s="2">
        <v>1</v>
      </c>
      <c r="M29" s="2"/>
      <c r="N29" s="18">
        <v>1</v>
      </c>
      <c r="O29" s="12"/>
      <c r="P29" s="2"/>
      <c r="Q29" s="2"/>
      <c r="R29" s="2"/>
      <c r="S29" s="2"/>
      <c r="T29" s="12"/>
      <c r="U29" s="2"/>
      <c r="V29" s="2"/>
      <c r="W29" s="13"/>
      <c r="Z29" s="12"/>
      <c r="AA29" s="2"/>
      <c r="AB29" s="2"/>
      <c r="AC29" s="18"/>
      <c r="AD29" s="12"/>
      <c r="AE29" s="2"/>
      <c r="AF29" s="13"/>
      <c r="AG29" s="18"/>
      <c r="AH29" s="18"/>
      <c r="AI29" s="12"/>
      <c r="AJ29" s="13"/>
      <c r="AK29" s="18"/>
      <c r="AL29" s="18"/>
      <c r="AM29" s="18"/>
      <c r="AN29" s="99"/>
      <c r="AO29" s="100"/>
      <c r="AP29" s="100"/>
      <c r="AQ29" s="100"/>
      <c r="AR29" s="100"/>
    </row>
    <row r="30" spans="1:44">
      <c r="A30" s="39">
        <v>27</v>
      </c>
      <c r="B30" s="12">
        <v>47</v>
      </c>
      <c r="C30" s="2">
        <v>27</v>
      </c>
      <c r="D30" s="13">
        <v>20</v>
      </c>
      <c r="E30" s="12">
        <v>1</v>
      </c>
      <c r="F30" s="2">
        <v>1</v>
      </c>
      <c r="G30" s="2">
        <v>1</v>
      </c>
      <c r="H30" s="2">
        <v>1</v>
      </c>
      <c r="I30" s="13">
        <v>1</v>
      </c>
      <c r="J30" s="2"/>
      <c r="K30" s="2">
        <v>1</v>
      </c>
      <c r="L30" s="2"/>
      <c r="M30" s="2"/>
      <c r="N30" s="18">
        <v>1</v>
      </c>
      <c r="O30" s="12"/>
      <c r="P30" s="2"/>
      <c r="Q30" s="2"/>
      <c r="R30" s="2"/>
      <c r="S30" s="2"/>
      <c r="T30" s="12"/>
      <c r="U30" s="2"/>
      <c r="V30" s="2"/>
      <c r="W30" s="13"/>
      <c r="Z30" s="12"/>
      <c r="AA30" s="2"/>
      <c r="AB30" s="2"/>
      <c r="AC30" s="18"/>
      <c r="AD30" s="12"/>
      <c r="AE30" s="2"/>
      <c r="AF30" s="13"/>
      <c r="AG30" s="18"/>
      <c r="AH30" s="18"/>
      <c r="AI30" s="12"/>
      <c r="AJ30" s="13"/>
      <c r="AK30" s="18"/>
      <c r="AL30" s="18"/>
      <c r="AM30" s="18"/>
      <c r="AN30" s="99"/>
      <c r="AO30" s="100"/>
      <c r="AP30" s="100"/>
      <c r="AQ30" s="100"/>
      <c r="AR30" s="100"/>
    </row>
    <row r="31" spans="1:44">
      <c r="A31" s="39">
        <v>28</v>
      </c>
      <c r="B31" s="12"/>
      <c r="C31" s="2"/>
      <c r="D31" s="13"/>
      <c r="E31" s="12">
        <v>1</v>
      </c>
      <c r="F31" s="2">
        <v>1</v>
      </c>
      <c r="G31" s="2">
        <v>1</v>
      </c>
      <c r="H31" s="2">
        <v>1</v>
      </c>
      <c r="I31" s="13">
        <v>1</v>
      </c>
      <c r="J31" s="2"/>
      <c r="K31" s="2"/>
      <c r="L31" s="2"/>
      <c r="M31" s="2">
        <v>1</v>
      </c>
      <c r="N31" s="18">
        <v>1</v>
      </c>
      <c r="O31" s="12"/>
      <c r="P31" s="2"/>
      <c r="Q31" s="2"/>
      <c r="R31" s="2"/>
      <c r="S31" s="2"/>
      <c r="T31" s="12"/>
      <c r="U31" s="2"/>
      <c r="V31" s="2"/>
      <c r="W31" s="13"/>
      <c r="Z31" s="12"/>
      <c r="AA31" s="2"/>
      <c r="AB31" s="2"/>
      <c r="AC31" s="18"/>
      <c r="AD31" s="12"/>
      <c r="AE31" s="2"/>
      <c r="AF31" s="13"/>
      <c r="AG31" s="18"/>
      <c r="AH31" s="18"/>
      <c r="AI31" s="12"/>
      <c r="AJ31" s="13"/>
      <c r="AK31" s="18"/>
      <c r="AL31" s="18"/>
      <c r="AM31" s="18"/>
      <c r="AN31" s="99"/>
      <c r="AO31" s="100"/>
      <c r="AP31" s="100"/>
      <c r="AQ31" s="100"/>
      <c r="AR31" s="100"/>
    </row>
    <row r="32" spans="1:44">
      <c r="A32" s="39">
        <v>29</v>
      </c>
      <c r="B32" s="12">
        <v>51</v>
      </c>
      <c r="C32" s="2">
        <v>30</v>
      </c>
      <c r="D32" s="13">
        <v>24</v>
      </c>
      <c r="E32" s="12">
        <v>1</v>
      </c>
      <c r="F32" s="2">
        <v>1</v>
      </c>
      <c r="G32" s="2">
        <v>1</v>
      </c>
      <c r="H32" s="2">
        <v>1</v>
      </c>
      <c r="I32" s="13">
        <v>1</v>
      </c>
      <c r="J32" s="2"/>
      <c r="K32" s="2"/>
      <c r="L32" s="2"/>
      <c r="M32" s="2">
        <v>1</v>
      </c>
      <c r="N32" s="18">
        <v>1</v>
      </c>
      <c r="O32" s="12"/>
      <c r="P32" s="2"/>
      <c r="Q32" s="2"/>
      <c r="R32" s="2"/>
      <c r="S32" s="2">
        <v>1</v>
      </c>
      <c r="T32" s="12"/>
      <c r="U32" s="2">
        <v>1</v>
      </c>
      <c r="V32" s="2"/>
      <c r="W32" s="13"/>
      <c r="X32" s="18">
        <v>1</v>
      </c>
      <c r="Z32" s="12"/>
      <c r="AA32" s="2"/>
      <c r="AB32" s="2"/>
      <c r="AC32" s="18"/>
      <c r="AD32" s="12">
        <v>1</v>
      </c>
      <c r="AE32" s="2"/>
      <c r="AF32" s="13">
        <v>1</v>
      </c>
      <c r="AG32" s="18"/>
      <c r="AH32" s="18"/>
      <c r="AI32" s="12">
        <v>1</v>
      </c>
      <c r="AJ32" s="13"/>
      <c r="AK32" s="18"/>
      <c r="AL32" s="18"/>
      <c r="AM32" s="18"/>
      <c r="AN32" s="99"/>
      <c r="AO32" s="100"/>
      <c r="AP32" s="100"/>
      <c r="AQ32" s="100"/>
      <c r="AR32" s="100"/>
    </row>
    <row r="33" spans="1:44">
      <c r="A33" s="39">
        <v>30</v>
      </c>
      <c r="B33" s="12">
        <v>60</v>
      </c>
      <c r="C33" s="2">
        <v>30</v>
      </c>
      <c r="D33" s="13">
        <v>25</v>
      </c>
      <c r="E33" s="12"/>
      <c r="F33" s="2"/>
      <c r="G33" s="2"/>
      <c r="H33" s="2"/>
      <c r="I33" s="13"/>
      <c r="J33" s="2"/>
      <c r="K33" s="2"/>
      <c r="L33" s="2"/>
      <c r="M33" s="2"/>
      <c r="O33" s="12"/>
      <c r="P33" s="2"/>
      <c r="Q33" s="2"/>
      <c r="R33" s="2"/>
      <c r="S33" s="2"/>
      <c r="T33" s="12"/>
      <c r="U33" s="2"/>
      <c r="V33" s="2"/>
      <c r="W33" s="13"/>
      <c r="Z33" s="12"/>
      <c r="AA33" s="2"/>
      <c r="AB33" s="2"/>
      <c r="AC33" s="18"/>
      <c r="AD33" s="12"/>
      <c r="AE33" s="2"/>
      <c r="AF33" s="13"/>
      <c r="AG33" s="18"/>
      <c r="AH33" s="18"/>
      <c r="AI33" s="12"/>
      <c r="AJ33" s="13"/>
      <c r="AK33" s="18"/>
      <c r="AL33" s="18"/>
      <c r="AM33" s="18"/>
      <c r="AN33" s="99"/>
      <c r="AO33" s="100"/>
      <c r="AP33" s="100"/>
      <c r="AQ33" s="100"/>
      <c r="AR33" s="100"/>
    </row>
    <row r="34" spans="1:44" ht="15.75" thickBot="1">
      <c r="A34" s="39">
        <v>31</v>
      </c>
      <c r="B34" s="12">
        <v>52</v>
      </c>
      <c r="C34" s="2">
        <v>25</v>
      </c>
      <c r="D34" s="13">
        <v>24</v>
      </c>
      <c r="E34" s="28">
        <v>1</v>
      </c>
      <c r="F34" s="25">
        <v>1</v>
      </c>
      <c r="G34" s="25">
        <v>1</v>
      </c>
      <c r="H34" s="25">
        <v>1</v>
      </c>
      <c r="I34" s="26">
        <v>1</v>
      </c>
      <c r="J34" s="27"/>
      <c r="K34" s="2">
        <v>1</v>
      </c>
      <c r="L34" s="2"/>
      <c r="M34" s="2"/>
      <c r="N34" s="18">
        <v>1</v>
      </c>
      <c r="O34" s="12"/>
      <c r="P34" s="2"/>
      <c r="Q34" s="17"/>
      <c r="R34" s="17"/>
      <c r="S34" s="17"/>
      <c r="T34" s="28"/>
      <c r="U34" s="27"/>
      <c r="V34" s="27"/>
      <c r="W34" s="29"/>
      <c r="Z34" s="12"/>
      <c r="AA34" s="2"/>
      <c r="AB34" s="2"/>
      <c r="AC34" s="18"/>
      <c r="AD34" s="12"/>
      <c r="AE34" s="2"/>
      <c r="AF34" s="13"/>
      <c r="AG34" s="18"/>
      <c r="AH34" s="18"/>
      <c r="AI34" s="12"/>
      <c r="AJ34" s="13"/>
      <c r="AK34" s="30"/>
      <c r="AL34" s="30"/>
      <c r="AM34" s="30"/>
      <c r="AN34" s="99"/>
      <c r="AO34" s="100"/>
      <c r="AP34" s="100"/>
      <c r="AQ34" s="100"/>
      <c r="AR34" s="100"/>
    </row>
    <row r="35" spans="1:44" ht="15.75" thickBot="1">
      <c r="A35" s="4" t="s">
        <v>53</v>
      </c>
      <c r="B35" s="5"/>
      <c r="C35" s="7"/>
      <c r="D35" s="7"/>
      <c r="E35" s="7">
        <f t="shared" ref="E35:I35" si="0">SUM(E4:E34)</f>
        <v>27</v>
      </c>
      <c r="F35" s="7">
        <f t="shared" si="0"/>
        <v>28</v>
      </c>
      <c r="G35" s="7">
        <f t="shared" si="0"/>
        <v>27</v>
      </c>
      <c r="H35" s="7">
        <f t="shared" si="0"/>
        <v>28</v>
      </c>
      <c r="I35" s="7">
        <f t="shared" si="0"/>
        <v>32</v>
      </c>
      <c r="J35" s="7">
        <f t="shared" ref="J35:M35" si="1">SUM(J4:J34)</f>
        <v>8</v>
      </c>
      <c r="K35" s="7">
        <f>SUM(K4:K34)</f>
        <v>12</v>
      </c>
      <c r="L35" s="7">
        <f t="shared" si="1"/>
        <v>13</v>
      </c>
      <c r="M35" s="7">
        <f t="shared" si="1"/>
        <v>3</v>
      </c>
      <c r="N35" s="4">
        <f>SUM(N4:N34)</f>
        <v>36</v>
      </c>
      <c r="O35" s="7">
        <f t="shared" ref="O35:W35" si="2">SUM(O4:O34)</f>
        <v>3</v>
      </c>
      <c r="P35" s="7">
        <f t="shared" si="2"/>
        <v>3</v>
      </c>
      <c r="Q35" s="7">
        <f t="shared" si="2"/>
        <v>4</v>
      </c>
      <c r="R35" s="7">
        <f t="shared" si="2"/>
        <v>4</v>
      </c>
      <c r="S35" s="7">
        <f t="shared" si="2"/>
        <v>5</v>
      </c>
      <c r="T35" s="7">
        <f t="shared" si="2"/>
        <v>1</v>
      </c>
      <c r="U35" s="7">
        <f t="shared" si="2"/>
        <v>1</v>
      </c>
      <c r="V35" s="7">
        <f t="shared" si="2"/>
        <v>2</v>
      </c>
      <c r="W35" s="7">
        <f t="shared" si="2"/>
        <v>1</v>
      </c>
      <c r="X35" s="4">
        <f>SUM(X4:X34)</f>
        <v>5</v>
      </c>
      <c r="Y35" s="7"/>
      <c r="Z35" s="7"/>
      <c r="AA35" s="7">
        <v>1</v>
      </c>
      <c r="AB35" s="7"/>
      <c r="AC35" s="7">
        <f t="shared" ref="AC35:AM35" si="3">SUM(AC4:AC34)</f>
        <v>1</v>
      </c>
      <c r="AD35" s="7">
        <f t="shared" si="3"/>
        <v>17</v>
      </c>
      <c r="AE35" s="7">
        <f t="shared" si="3"/>
        <v>0</v>
      </c>
      <c r="AF35" s="7">
        <f t="shared" si="3"/>
        <v>1</v>
      </c>
      <c r="AG35" s="7">
        <f t="shared" si="3"/>
        <v>22</v>
      </c>
      <c r="AH35" s="7">
        <f t="shared" si="3"/>
        <v>1</v>
      </c>
      <c r="AI35" s="7">
        <f t="shared" si="3"/>
        <v>12</v>
      </c>
      <c r="AJ35" s="7">
        <f t="shared" si="3"/>
        <v>1</v>
      </c>
      <c r="AK35" s="7">
        <f t="shared" si="3"/>
        <v>1</v>
      </c>
      <c r="AL35" s="7">
        <f t="shared" si="3"/>
        <v>3</v>
      </c>
      <c r="AM35" s="7">
        <f t="shared" si="3"/>
        <v>1</v>
      </c>
      <c r="AN35" s="24"/>
      <c r="AO35" s="24"/>
      <c r="AP35" s="24"/>
      <c r="AQ35" s="24"/>
      <c r="AR35" s="24"/>
    </row>
    <row r="36" spans="1:44" ht="15.75" thickBot="1">
      <c r="AN36" s="24"/>
      <c r="AO36" s="24"/>
      <c r="AP36" s="24"/>
      <c r="AQ36" s="24"/>
      <c r="AR36" s="24"/>
    </row>
    <row r="37" spans="1:44" ht="15.75" thickBot="1">
      <c r="A37" s="4" t="s">
        <v>54</v>
      </c>
      <c r="B37" s="7"/>
      <c r="C37" s="7"/>
      <c r="D37" s="7"/>
      <c r="E37" s="11"/>
      <c r="F37" s="11"/>
      <c r="G37" s="11"/>
      <c r="H37" s="11"/>
      <c r="I37" s="7"/>
      <c r="J37" s="7">
        <v>2</v>
      </c>
      <c r="K37" s="7">
        <v>5</v>
      </c>
      <c r="L37" s="11">
        <v>7</v>
      </c>
      <c r="M37" s="7">
        <v>8</v>
      </c>
      <c r="N37" s="31">
        <v>22</v>
      </c>
      <c r="O37" s="7"/>
      <c r="P37" s="11"/>
      <c r="Q37" s="7"/>
      <c r="R37" s="11"/>
      <c r="S37" s="7"/>
      <c r="T37" s="7"/>
      <c r="U37" s="7">
        <v>1</v>
      </c>
      <c r="V37" s="7">
        <v>1</v>
      </c>
      <c r="W37" s="7">
        <v>1</v>
      </c>
      <c r="X37" s="4">
        <v>3</v>
      </c>
      <c r="Y37" s="7"/>
      <c r="Z37" s="7"/>
      <c r="AA37" s="7"/>
      <c r="AB37" s="7"/>
      <c r="AC37" s="7">
        <v>1</v>
      </c>
      <c r="AD37" s="7">
        <v>5</v>
      </c>
      <c r="AE37" s="7"/>
      <c r="AF37" s="7"/>
      <c r="AG37" s="7">
        <v>1</v>
      </c>
      <c r="AH37" s="7"/>
      <c r="AI37" s="7">
        <v>1</v>
      </c>
      <c r="AJ37" s="7">
        <v>1</v>
      </c>
      <c r="AK37" s="7"/>
      <c r="AL37" s="7"/>
      <c r="AM37" s="6"/>
      <c r="AN37" s="24" t="s">
        <v>184</v>
      </c>
      <c r="AO37" s="24"/>
      <c r="AP37" s="24"/>
      <c r="AQ37" s="24"/>
      <c r="AR37" s="24"/>
    </row>
    <row r="38" spans="1:44">
      <c r="N38" s="19"/>
      <c r="X38" s="19"/>
      <c r="AN38" s="24"/>
    </row>
    <row r="39" spans="1:44" ht="15.75" thickBot="1">
      <c r="J39" s="39" t="s">
        <v>58</v>
      </c>
      <c r="K39" s="39" t="s">
        <v>19</v>
      </c>
      <c r="L39" s="39" t="s">
        <v>20</v>
      </c>
      <c r="M39" s="39" t="s">
        <v>21</v>
      </c>
      <c r="N39" s="18" t="s">
        <v>59</v>
      </c>
      <c r="T39" s="39" t="s">
        <v>18</v>
      </c>
      <c r="U39" s="39" t="s">
        <v>19</v>
      </c>
      <c r="V39" s="39" t="s">
        <v>20</v>
      </c>
      <c r="W39" s="39" t="s">
        <v>21</v>
      </c>
      <c r="X39" s="18" t="s">
        <v>60</v>
      </c>
      <c r="AC39" s="39" t="s">
        <v>61</v>
      </c>
      <c r="AD39" s="39" t="s">
        <v>25</v>
      </c>
      <c r="AE39" s="39" t="s">
        <v>26</v>
      </c>
      <c r="AF39" s="39" t="s">
        <v>27</v>
      </c>
      <c r="AG39" s="39" t="s">
        <v>28</v>
      </c>
      <c r="AH39" s="39" t="s">
        <v>29</v>
      </c>
      <c r="AI39" s="39" t="s">
        <v>62</v>
      </c>
      <c r="AJ39" s="39" t="s">
        <v>31</v>
      </c>
      <c r="AK39" s="39" t="s">
        <v>32</v>
      </c>
      <c r="AL39" s="39" t="s">
        <v>33</v>
      </c>
      <c r="AM39" s="39" t="s">
        <v>34</v>
      </c>
      <c r="AN39" s="24"/>
    </row>
    <row r="40" spans="1:44" ht="15.75" thickBot="1">
      <c r="A40" s="4" t="s">
        <v>63</v>
      </c>
      <c r="B40" s="7"/>
      <c r="C40" s="7"/>
      <c r="D40" s="7"/>
      <c r="E40" s="7">
        <f t="shared" ref="E40:I40" si="4">E35+E37</f>
        <v>27</v>
      </c>
      <c r="F40" s="7">
        <f t="shared" si="4"/>
        <v>28</v>
      </c>
      <c r="G40" s="7">
        <f t="shared" si="4"/>
        <v>27</v>
      </c>
      <c r="H40" s="7">
        <f t="shared" si="4"/>
        <v>28</v>
      </c>
      <c r="I40" s="7">
        <f t="shared" si="4"/>
        <v>32</v>
      </c>
      <c r="J40" s="7">
        <f>J35+J37</f>
        <v>10</v>
      </c>
      <c r="K40" s="7">
        <f t="shared" ref="K40:AK40" si="5">K35+K37</f>
        <v>17</v>
      </c>
      <c r="L40" s="7">
        <f t="shared" si="5"/>
        <v>20</v>
      </c>
      <c r="M40" s="7">
        <f t="shared" si="5"/>
        <v>11</v>
      </c>
      <c r="N40" s="4">
        <f t="shared" si="5"/>
        <v>58</v>
      </c>
      <c r="O40" s="7">
        <f t="shared" si="5"/>
        <v>3</v>
      </c>
      <c r="P40" s="7">
        <f t="shared" si="5"/>
        <v>3</v>
      </c>
      <c r="Q40" s="7">
        <f t="shared" si="5"/>
        <v>4</v>
      </c>
      <c r="R40" s="7">
        <f t="shared" si="5"/>
        <v>4</v>
      </c>
      <c r="S40" s="7">
        <f t="shared" si="5"/>
        <v>5</v>
      </c>
      <c r="T40" s="7">
        <f>T35+T37</f>
        <v>1</v>
      </c>
      <c r="U40" s="7">
        <f>U35+U37</f>
        <v>2</v>
      </c>
      <c r="V40" s="7">
        <f t="shared" si="5"/>
        <v>3</v>
      </c>
      <c r="W40" s="7">
        <f t="shared" si="5"/>
        <v>2</v>
      </c>
      <c r="X40" s="4">
        <f t="shared" si="5"/>
        <v>8</v>
      </c>
      <c r="Y40" s="7"/>
      <c r="Z40" s="7"/>
      <c r="AA40" s="7"/>
      <c r="AB40" s="7"/>
      <c r="AC40" s="7">
        <f t="shared" si="5"/>
        <v>2</v>
      </c>
      <c r="AD40" s="7">
        <f>AD35+AD37</f>
        <v>22</v>
      </c>
      <c r="AE40" s="7">
        <f t="shared" si="5"/>
        <v>0</v>
      </c>
      <c r="AF40" s="7">
        <f t="shared" si="5"/>
        <v>1</v>
      </c>
      <c r="AG40" s="7">
        <f t="shared" si="5"/>
        <v>23</v>
      </c>
      <c r="AH40" s="7">
        <f t="shared" si="5"/>
        <v>1</v>
      </c>
      <c r="AI40" s="7">
        <f t="shared" si="5"/>
        <v>13</v>
      </c>
      <c r="AJ40" s="7">
        <f t="shared" si="5"/>
        <v>2</v>
      </c>
      <c r="AK40" s="7">
        <f t="shared" si="5"/>
        <v>1</v>
      </c>
      <c r="AL40" s="7">
        <f>AL35+AL37</f>
        <v>3</v>
      </c>
      <c r="AM40" s="6">
        <f>AM35+AM37</f>
        <v>1</v>
      </c>
      <c r="AN40" s="24">
        <f>SUM(N40+X40+Y40+AC40+AD40+AE40+AF40+AG40+AH40+AI40+AJ40+AK40+AL40+AM40)</f>
        <v>135</v>
      </c>
    </row>
    <row r="41" spans="1:44">
      <c r="N41" s="39"/>
      <c r="X41" s="39"/>
    </row>
    <row r="42" spans="1:44" ht="15.75" thickBot="1">
      <c r="N42" s="39"/>
      <c r="X42" s="39"/>
    </row>
    <row r="43" spans="1:44">
      <c r="A43" s="38" t="s">
        <v>16</v>
      </c>
      <c r="B43" s="98" t="s">
        <v>65</v>
      </c>
      <c r="C43" s="98"/>
      <c r="D43" s="98"/>
      <c r="E43" s="98"/>
      <c r="F43" s="98"/>
      <c r="G43" s="98"/>
      <c r="H43" s="98"/>
      <c r="I43" s="38" t="s">
        <v>18</v>
      </c>
      <c r="J43" s="40" t="s">
        <v>66</v>
      </c>
      <c r="K43" s="40"/>
      <c r="N43" s="38" t="s">
        <v>23</v>
      </c>
      <c r="O43" s="40" t="s">
        <v>67</v>
      </c>
      <c r="P43" s="40"/>
      <c r="Q43" s="40"/>
      <c r="X43" s="43" t="s">
        <v>92</v>
      </c>
      <c r="Y43" s="47">
        <f>N40+X40</f>
        <v>66</v>
      </c>
    </row>
    <row r="44" spans="1:44">
      <c r="A44" s="38" t="s">
        <v>13</v>
      </c>
      <c r="B44" s="98" t="s">
        <v>69</v>
      </c>
      <c r="C44" s="98"/>
      <c r="D44" s="98"/>
      <c r="E44" s="98"/>
      <c r="F44" s="98"/>
      <c r="G44" s="98"/>
      <c r="H44" s="98"/>
      <c r="I44" s="38" t="s">
        <v>19</v>
      </c>
      <c r="J44" s="40" t="s">
        <v>70</v>
      </c>
      <c r="K44" s="40"/>
      <c r="N44" s="38" t="s">
        <v>24</v>
      </c>
      <c r="O44" s="40" t="s">
        <v>71</v>
      </c>
      <c r="P44" s="40"/>
      <c r="Q44" s="40"/>
      <c r="X44" s="44" t="s">
        <v>185</v>
      </c>
      <c r="Y44" s="48">
        <f>AD40+AE40+AG40+AF40+AH40+AI40+AJ40</f>
        <v>62</v>
      </c>
    </row>
    <row r="45" spans="1:44" ht="15.75" thickBot="1">
      <c r="I45" s="38" t="s">
        <v>20</v>
      </c>
      <c r="J45" s="40" t="s">
        <v>73</v>
      </c>
      <c r="K45" s="40"/>
      <c r="N45" s="38" t="s">
        <v>17</v>
      </c>
      <c r="O45" s="40" t="s">
        <v>74</v>
      </c>
      <c r="P45" s="40"/>
      <c r="Q45" s="40"/>
      <c r="X45" s="45" t="s">
        <v>114</v>
      </c>
      <c r="Y45" s="49">
        <f>AN40</f>
        <v>135</v>
      </c>
    </row>
    <row r="46" spans="1:44">
      <c r="I46" s="38" t="s">
        <v>21</v>
      </c>
      <c r="J46" s="40" t="s">
        <v>75</v>
      </c>
      <c r="K46" s="40"/>
      <c r="N46" s="39"/>
      <c r="X46" s="39"/>
    </row>
    <row r="47" spans="1:44">
      <c r="N47" s="39"/>
      <c r="X47" s="39"/>
    </row>
    <row r="48" spans="1:44">
      <c r="N48" s="39"/>
      <c r="X48" s="39"/>
    </row>
    <row r="49" spans="14:24">
      <c r="N49" s="39"/>
      <c r="X49" s="39"/>
    </row>
    <row r="50" spans="14:24">
      <c r="N50" s="39"/>
      <c r="X50" s="39"/>
    </row>
    <row r="51" spans="14:24">
      <c r="N51" s="39"/>
      <c r="X51" s="39"/>
    </row>
    <row r="52" spans="14:24">
      <c r="N52" s="39"/>
      <c r="X52" s="39"/>
    </row>
    <row r="53" spans="14:24">
      <c r="N53" s="39"/>
      <c r="X53" s="39"/>
    </row>
    <row r="54" spans="14:24">
      <c r="N54" s="39"/>
      <c r="X54" s="39"/>
    </row>
    <row r="55" spans="14:24">
      <c r="N55" s="39"/>
      <c r="X55" s="39"/>
    </row>
    <row r="56" spans="14:24">
      <c r="N56" s="39"/>
      <c r="X56" s="39"/>
    </row>
    <row r="57" spans="14:24">
      <c r="N57" s="39"/>
      <c r="X57" s="39"/>
    </row>
    <row r="58" spans="14:24">
      <c r="N58" s="39"/>
      <c r="X58" s="39"/>
    </row>
    <row r="59" spans="14:24">
      <c r="N59" s="39"/>
      <c r="X59" s="39"/>
    </row>
    <row r="60" spans="14:24">
      <c r="N60" s="39"/>
      <c r="X60" s="39"/>
    </row>
    <row r="61" spans="14:24">
      <c r="N61" s="39"/>
      <c r="X61" s="39"/>
    </row>
    <row r="62" spans="14:24">
      <c r="N62" s="39"/>
      <c r="X62" s="39"/>
    </row>
    <row r="63" spans="14:24">
      <c r="N63" s="39"/>
      <c r="X63" s="39"/>
    </row>
    <row r="64" spans="14:24">
      <c r="N64" s="39"/>
      <c r="X64" s="39"/>
    </row>
    <row r="65" spans="14:24">
      <c r="N65" s="39"/>
      <c r="X65" s="39"/>
    </row>
    <row r="66" spans="14:24">
      <c r="N66" s="39"/>
      <c r="X66" s="39"/>
    </row>
    <row r="67" spans="14:24">
      <c r="N67" s="39"/>
      <c r="X67" s="39"/>
    </row>
    <row r="68" spans="14:24">
      <c r="N68" s="39"/>
      <c r="X68" s="39"/>
    </row>
    <row r="69" spans="14:24">
      <c r="N69" s="39"/>
      <c r="X69" s="39"/>
    </row>
    <row r="70" spans="14:24">
      <c r="N70" s="39"/>
      <c r="X70" s="39"/>
    </row>
    <row r="71" spans="14:24">
      <c r="N71" s="39"/>
      <c r="X71" s="39"/>
    </row>
    <row r="72" spans="14:24">
      <c r="N72" s="39"/>
      <c r="X72" s="39"/>
    </row>
    <row r="73" spans="14:24">
      <c r="N73" s="39"/>
      <c r="X73" s="39"/>
    </row>
    <row r="74" spans="14:24">
      <c r="N74" s="39"/>
      <c r="X74" s="39"/>
    </row>
    <row r="75" spans="14:24">
      <c r="N75" s="39"/>
      <c r="X75" s="39"/>
    </row>
    <row r="76" spans="14:24">
      <c r="N76" s="39"/>
      <c r="X76" s="39"/>
    </row>
    <row r="77" spans="14:24">
      <c r="N77" s="39"/>
      <c r="X77" s="39"/>
    </row>
    <row r="78" spans="14:24">
      <c r="N78" s="39"/>
      <c r="X78" s="39"/>
    </row>
    <row r="79" spans="14:24">
      <c r="N79" s="39"/>
      <c r="X79" s="39"/>
    </row>
    <row r="80" spans="14:24">
      <c r="N80" s="39"/>
      <c r="X80" s="39"/>
    </row>
    <row r="81" spans="14:24">
      <c r="N81" s="39"/>
      <c r="X81" s="39"/>
    </row>
    <row r="82" spans="14:24">
      <c r="N82" s="39"/>
      <c r="X82" s="39"/>
    </row>
    <row r="83" spans="14:24">
      <c r="N83" s="39"/>
      <c r="X83" s="39"/>
    </row>
    <row r="84" spans="14:24">
      <c r="N84" s="39"/>
      <c r="X84" s="39"/>
    </row>
    <row r="85" spans="14:24">
      <c r="N85" s="39"/>
      <c r="X85" s="39"/>
    </row>
    <row r="86" spans="14:24">
      <c r="N86" s="39"/>
      <c r="X86" s="39"/>
    </row>
    <row r="87" spans="14:24">
      <c r="N87" s="39"/>
      <c r="X87" s="39"/>
    </row>
    <row r="88" spans="14:24">
      <c r="N88" s="39"/>
      <c r="X88" s="39"/>
    </row>
    <row r="89" spans="14:24">
      <c r="N89" s="39"/>
      <c r="X89" s="39"/>
    </row>
    <row r="90" spans="14:24">
      <c r="N90" s="39"/>
      <c r="X90" s="39"/>
    </row>
    <row r="91" spans="14:24">
      <c r="N91" s="39"/>
      <c r="X91" s="39"/>
    </row>
    <row r="92" spans="14:24">
      <c r="N92" s="39"/>
      <c r="X92" s="39"/>
    </row>
    <row r="93" spans="14:24">
      <c r="N93" s="39"/>
      <c r="X93" s="39"/>
    </row>
    <row r="94" spans="14:24">
      <c r="N94" s="39"/>
      <c r="X94" s="39"/>
    </row>
    <row r="95" spans="14:24">
      <c r="N95" s="39"/>
      <c r="X95" s="39"/>
    </row>
    <row r="96" spans="14:24">
      <c r="N96" s="39"/>
      <c r="X96" s="39"/>
    </row>
    <row r="97" spans="14:24">
      <c r="N97" s="39"/>
      <c r="X97" s="39"/>
    </row>
    <row r="98" spans="14:24">
      <c r="N98" s="39"/>
      <c r="X98" s="39"/>
    </row>
    <row r="99" spans="14:24">
      <c r="N99" s="39"/>
      <c r="X99" s="39"/>
    </row>
    <row r="100" spans="14:24">
      <c r="N100" s="39"/>
      <c r="X100" s="39"/>
    </row>
    <row r="101" spans="14:24">
      <c r="N101" s="39"/>
      <c r="X101" s="39"/>
    </row>
    <row r="102" spans="14:24">
      <c r="N102" s="39"/>
      <c r="X102" s="39"/>
    </row>
    <row r="103" spans="14:24">
      <c r="N103" s="39"/>
      <c r="X103" s="39"/>
    </row>
    <row r="104" spans="14:24">
      <c r="N104" s="39"/>
      <c r="X104" s="39"/>
    </row>
    <row r="105" spans="14:24">
      <c r="N105" s="39"/>
      <c r="X105" s="39"/>
    </row>
    <row r="106" spans="14:24">
      <c r="N106" s="39"/>
      <c r="X106" s="39"/>
    </row>
    <row r="107" spans="14:24">
      <c r="N107" s="39"/>
      <c r="X107" s="39"/>
    </row>
    <row r="108" spans="14:24">
      <c r="N108" s="39"/>
      <c r="X108" s="39"/>
    </row>
    <row r="109" spans="14:24">
      <c r="N109" s="39"/>
      <c r="X109" s="39"/>
    </row>
    <row r="110" spans="14:24">
      <c r="N110" s="39"/>
      <c r="X110" s="39"/>
    </row>
    <row r="111" spans="14:24">
      <c r="N111" s="39"/>
      <c r="X111" s="39"/>
    </row>
    <row r="112" spans="14:24"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  <row r="118" spans="14:24">
      <c r="N118" s="39"/>
      <c r="X118" s="39"/>
    </row>
    <row r="119" spans="14:24">
      <c r="N119" s="39"/>
      <c r="X119" s="39"/>
    </row>
    <row r="120" spans="14:24">
      <c r="N120" s="39"/>
      <c r="X120" s="39"/>
    </row>
    <row r="121" spans="14:24">
      <c r="N121" s="39"/>
      <c r="X121" s="39"/>
    </row>
    <row r="122" spans="14:24">
      <c r="N122" s="39"/>
      <c r="X122" s="39"/>
    </row>
    <row r="123" spans="14:24">
      <c r="N123" s="39"/>
      <c r="X123" s="39"/>
    </row>
    <row r="124" spans="14:24">
      <c r="N124" s="39"/>
      <c r="X124" s="39"/>
    </row>
    <row r="125" spans="14:24">
      <c r="N125" s="39"/>
      <c r="X125" s="39"/>
    </row>
    <row r="126" spans="14:24">
      <c r="N126" s="39"/>
      <c r="X126" s="39"/>
    </row>
    <row r="127" spans="14:24">
      <c r="N127" s="39"/>
      <c r="X127" s="39"/>
    </row>
    <row r="128" spans="14:24">
      <c r="N128" s="39"/>
      <c r="X128" s="39"/>
    </row>
    <row r="129" spans="14:24">
      <c r="N129" s="39"/>
      <c r="X129" s="39"/>
    </row>
    <row r="130" spans="14:24">
      <c r="N130" s="39"/>
      <c r="X130" s="39"/>
    </row>
    <row r="131" spans="14:24">
      <c r="N131" s="39"/>
      <c r="X131" s="39"/>
    </row>
    <row r="132" spans="14:24">
      <c r="N132" s="39"/>
      <c r="X132" s="39"/>
    </row>
    <row r="133" spans="14:24">
      <c r="N133" s="39"/>
      <c r="X133" s="39"/>
    </row>
    <row r="134" spans="14:24">
      <c r="N134" s="39"/>
      <c r="X134" s="39"/>
    </row>
    <row r="135" spans="14:24">
      <c r="N135" s="39"/>
      <c r="X135" s="39"/>
    </row>
    <row r="136" spans="14:24">
      <c r="N136" s="39"/>
      <c r="X136" s="39"/>
    </row>
    <row r="137" spans="14:24">
      <c r="N137" s="39"/>
      <c r="X137" s="39"/>
    </row>
    <row r="138" spans="14:24">
      <c r="N138" s="39"/>
      <c r="X138" s="39"/>
    </row>
    <row r="139" spans="14:24">
      <c r="N139" s="39"/>
      <c r="X139" s="39"/>
    </row>
    <row r="140" spans="14:24">
      <c r="N140" s="39"/>
      <c r="X140" s="39"/>
    </row>
    <row r="141" spans="14:24">
      <c r="N141" s="39"/>
      <c r="X141" s="39"/>
    </row>
    <row r="142" spans="14:24">
      <c r="N142" s="39"/>
      <c r="X142" s="39"/>
    </row>
    <row r="143" spans="14:24">
      <c r="N143" s="39"/>
      <c r="X143" s="39"/>
    </row>
  </sheetData>
  <mergeCells count="40">
    <mergeCell ref="AN33:AR33"/>
    <mergeCell ref="AN34:AR34"/>
    <mergeCell ref="B43:H43"/>
    <mergeCell ref="B44:H44"/>
    <mergeCell ref="AN27:AR27"/>
    <mergeCell ref="AN28:AR28"/>
    <mergeCell ref="AN29:AR29"/>
    <mergeCell ref="AN30:AR30"/>
    <mergeCell ref="AN31:AR31"/>
    <mergeCell ref="AN32:AR32"/>
    <mergeCell ref="AN26:AR26"/>
    <mergeCell ref="AN15:AR15"/>
    <mergeCell ref="AN16:AR16"/>
    <mergeCell ref="AN17:AR17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D2:AF2"/>
    <mergeCell ref="A1:D1"/>
    <mergeCell ref="B2:D2"/>
    <mergeCell ref="E2:N2"/>
    <mergeCell ref="O2:X2"/>
    <mergeCell ref="Z2:A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R153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2" width="3.7109375" style="39" customWidth="1"/>
    <col min="3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0" width="3" style="39" customWidth="1"/>
    <col min="11" max="11" width="2.7109375" style="39" customWidth="1"/>
    <col min="12" max="13" width="3.42578125" style="39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22.85546875" style="39" customWidth="1"/>
    <col min="41" max="16384" width="11.42578125" style="39"/>
  </cols>
  <sheetData>
    <row r="1" spans="1:44" ht="15.75" thickBot="1">
      <c r="A1" s="104" t="s">
        <v>196</v>
      </c>
      <c r="B1" s="104"/>
      <c r="C1" s="104"/>
      <c r="D1" s="104"/>
      <c r="N1" s="2"/>
      <c r="X1" s="2"/>
    </row>
    <row r="2" spans="1:44" ht="15.75" thickBot="1">
      <c r="A2" s="5" t="s">
        <v>187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39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I2" s="101" t="s">
        <v>8</v>
      </c>
      <c r="AJ2" s="102"/>
      <c r="AK2" s="2"/>
      <c r="AL2" s="2"/>
      <c r="AM2" s="2"/>
      <c r="AN2" s="8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5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35</v>
      </c>
    </row>
    <row r="4" spans="1:44">
      <c r="A4" s="39">
        <v>1</v>
      </c>
      <c r="B4" s="12">
        <v>68</v>
      </c>
      <c r="C4" s="2">
        <v>27</v>
      </c>
      <c r="D4" s="13">
        <v>24</v>
      </c>
      <c r="E4" s="14">
        <v>1</v>
      </c>
      <c r="F4" s="15">
        <v>1</v>
      </c>
      <c r="G4" s="15">
        <v>1</v>
      </c>
      <c r="H4" s="15">
        <v>1</v>
      </c>
      <c r="I4" s="16">
        <v>1</v>
      </c>
      <c r="J4" s="17"/>
      <c r="K4" s="17">
        <v>1</v>
      </c>
      <c r="L4" s="17"/>
      <c r="M4" s="17"/>
      <c r="N4" s="18">
        <v>1</v>
      </c>
      <c r="O4" s="12">
        <v>2</v>
      </c>
      <c r="P4" s="2">
        <v>2</v>
      </c>
      <c r="Q4" s="2">
        <v>3</v>
      </c>
      <c r="R4" s="2">
        <v>3</v>
      </c>
      <c r="S4" s="2"/>
      <c r="T4" s="12"/>
      <c r="U4" s="2"/>
      <c r="V4" s="2">
        <v>3</v>
      </c>
      <c r="W4" s="13"/>
      <c r="X4" s="18">
        <v>3</v>
      </c>
      <c r="Z4" s="12"/>
      <c r="AA4" s="2"/>
      <c r="AB4" s="2"/>
      <c r="AC4" s="19"/>
      <c r="AD4" s="14">
        <v>2</v>
      </c>
      <c r="AE4" s="20">
        <v>3</v>
      </c>
      <c r="AF4" s="21"/>
      <c r="AG4" s="18"/>
      <c r="AH4" s="18"/>
      <c r="AI4" s="14">
        <v>1</v>
      </c>
      <c r="AJ4" s="21"/>
      <c r="AK4" s="19"/>
      <c r="AL4" s="18"/>
      <c r="AM4" s="19"/>
      <c r="AN4" s="99"/>
      <c r="AO4" s="100"/>
      <c r="AP4" s="100"/>
      <c r="AQ4" s="100"/>
      <c r="AR4" s="100"/>
    </row>
    <row r="5" spans="1:44">
      <c r="A5" s="39">
        <v>2</v>
      </c>
      <c r="B5" s="12">
        <v>54</v>
      </c>
      <c r="C5" s="2">
        <v>29</v>
      </c>
      <c r="D5" s="13">
        <v>23</v>
      </c>
      <c r="E5" s="12">
        <v>2</v>
      </c>
      <c r="F5" s="17">
        <v>2</v>
      </c>
      <c r="G5" s="17">
        <v>2</v>
      </c>
      <c r="H5" s="17">
        <v>2</v>
      </c>
      <c r="I5" s="22">
        <v>2</v>
      </c>
      <c r="J5" s="2">
        <v>2</v>
      </c>
      <c r="K5" s="17"/>
      <c r="L5" s="17"/>
      <c r="M5" s="17"/>
      <c r="N5" s="18">
        <v>2</v>
      </c>
      <c r="O5" s="12">
        <v>1</v>
      </c>
      <c r="P5" s="17"/>
      <c r="Q5" s="17"/>
      <c r="R5" s="17">
        <v>1</v>
      </c>
      <c r="S5" s="17">
        <v>1</v>
      </c>
      <c r="T5" s="12"/>
      <c r="U5" s="2">
        <v>1</v>
      </c>
      <c r="V5" s="17"/>
      <c r="W5" s="13"/>
      <c r="X5" s="18">
        <v>1</v>
      </c>
      <c r="Z5" s="12"/>
      <c r="AA5" s="2"/>
      <c r="AB5" s="2"/>
      <c r="AC5" s="18"/>
      <c r="AD5" s="12">
        <v>1</v>
      </c>
      <c r="AE5" s="2"/>
      <c r="AF5" s="13"/>
      <c r="AG5" s="18"/>
      <c r="AH5" s="18"/>
      <c r="AI5" s="12"/>
      <c r="AJ5" s="13"/>
      <c r="AK5" s="18"/>
      <c r="AL5" s="18"/>
      <c r="AM5" s="18"/>
      <c r="AN5" s="99"/>
      <c r="AO5" s="100"/>
      <c r="AP5" s="100"/>
      <c r="AQ5" s="100"/>
      <c r="AR5" s="100"/>
    </row>
    <row r="6" spans="1:44">
      <c r="A6" s="39">
        <v>3</v>
      </c>
      <c r="B6" s="12">
        <v>40</v>
      </c>
      <c r="C6" s="2">
        <v>23</v>
      </c>
      <c r="D6" s="13">
        <v>23</v>
      </c>
      <c r="E6" s="12">
        <v>1</v>
      </c>
      <c r="F6" s="17">
        <v>1</v>
      </c>
      <c r="G6" s="17">
        <v>1</v>
      </c>
      <c r="H6" s="17">
        <v>1</v>
      </c>
      <c r="I6" s="22">
        <v>1</v>
      </c>
      <c r="J6" s="2">
        <v>1</v>
      </c>
      <c r="K6" s="17"/>
      <c r="L6" s="2"/>
      <c r="M6" s="2"/>
      <c r="N6" s="18">
        <v>1</v>
      </c>
      <c r="O6" s="12"/>
      <c r="P6" s="2"/>
      <c r="Q6" s="2"/>
      <c r="R6" s="2"/>
      <c r="S6" s="2"/>
      <c r="T6" s="12"/>
      <c r="U6" s="2"/>
      <c r="V6" s="2"/>
      <c r="W6" s="13"/>
      <c r="Z6" s="12"/>
      <c r="AA6" s="2"/>
      <c r="AB6" s="2"/>
      <c r="AC6" s="18"/>
      <c r="AD6" s="12"/>
      <c r="AE6" s="2"/>
      <c r="AF6" s="13"/>
      <c r="AG6" s="18"/>
      <c r="AH6" s="18"/>
      <c r="AI6" s="12"/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39">
        <v>4</v>
      </c>
      <c r="B7" s="12"/>
      <c r="C7" s="17"/>
      <c r="D7" s="13"/>
      <c r="E7" s="12">
        <v>1</v>
      </c>
      <c r="F7" s="17">
        <v>1</v>
      </c>
      <c r="G7" s="17">
        <v>2</v>
      </c>
      <c r="H7" s="17">
        <v>2</v>
      </c>
      <c r="I7" s="22"/>
      <c r="J7" s="2">
        <v>2</v>
      </c>
      <c r="K7" s="17"/>
      <c r="L7" s="2"/>
      <c r="M7" s="2"/>
      <c r="N7" s="18">
        <v>2</v>
      </c>
      <c r="O7" s="12"/>
      <c r="P7" s="2"/>
      <c r="Q7" s="2"/>
      <c r="R7" s="2"/>
      <c r="S7" s="2"/>
      <c r="T7" s="12"/>
      <c r="U7" s="2"/>
      <c r="V7" s="2"/>
      <c r="W7" s="13"/>
      <c r="Z7" s="12"/>
      <c r="AA7" s="2"/>
      <c r="AB7" s="2"/>
      <c r="AC7" s="18"/>
      <c r="AD7" s="12"/>
      <c r="AE7" s="2"/>
      <c r="AF7" s="13"/>
      <c r="AG7" s="18"/>
      <c r="AH7" s="18"/>
      <c r="AI7" s="12"/>
      <c r="AJ7" s="13"/>
      <c r="AK7" s="18"/>
      <c r="AL7" s="18"/>
      <c r="AM7" s="18"/>
      <c r="AN7" s="99"/>
      <c r="AO7" s="100"/>
      <c r="AP7" s="100"/>
      <c r="AQ7" s="100"/>
      <c r="AR7" s="100"/>
    </row>
    <row r="8" spans="1:44">
      <c r="A8" s="39">
        <v>5</v>
      </c>
      <c r="B8" s="12">
        <v>78</v>
      </c>
      <c r="C8" s="2">
        <v>30</v>
      </c>
      <c r="D8" s="13">
        <v>29</v>
      </c>
      <c r="E8" s="12">
        <v>1</v>
      </c>
      <c r="F8" s="2">
        <v>1</v>
      </c>
      <c r="G8" s="2">
        <v>1</v>
      </c>
      <c r="H8" s="2">
        <v>1</v>
      </c>
      <c r="I8" s="13">
        <v>2</v>
      </c>
      <c r="J8" s="2"/>
      <c r="K8" s="17">
        <v>2</v>
      </c>
      <c r="L8" s="2"/>
      <c r="M8" s="2"/>
      <c r="N8" s="18">
        <v>2</v>
      </c>
      <c r="O8" s="12">
        <v>1</v>
      </c>
      <c r="P8" s="2"/>
      <c r="Q8" s="2"/>
      <c r="R8" s="2"/>
      <c r="S8" s="2"/>
      <c r="T8" s="12"/>
      <c r="U8" s="2">
        <v>1</v>
      </c>
      <c r="V8" s="2"/>
      <c r="W8" s="13"/>
      <c r="X8" s="18">
        <v>1</v>
      </c>
      <c r="Z8" s="12"/>
      <c r="AA8" s="2"/>
      <c r="AB8" s="2"/>
      <c r="AC8" s="18"/>
      <c r="AD8" s="12"/>
      <c r="AE8" s="2"/>
      <c r="AF8" s="13"/>
      <c r="AG8" s="18"/>
      <c r="AH8" s="18"/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39">
        <v>6</v>
      </c>
      <c r="B9" s="12">
        <v>48</v>
      </c>
      <c r="C9" s="2">
        <v>24</v>
      </c>
      <c r="D9" s="13">
        <v>24</v>
      </c>
      <c r="E9" s="12">
        <v>1</v>
      </c>
      <c r="F9" s="2">
        <v>1</v>
      </c>
      <c r="G9" s="2">
        <v>1</v>
      </c>
      <c r="H9" s="2">
        <v>1</v>
      </c>
      <c r="I9" s="13">
        <v>1</v>
      </c>
      <c r="J9" s="2"/>
      <c r="K9" s="2">
        <v>1</v>
      </c>
      <c r="L9" s="2"/>
      <c r="M9" s="2"/>
      <c r="N9" s="18">
        <v>1</v>
      </c>
      <c r="O9" s="12"/>
      <c r="P9" s="2"/>
      <c r="Q9" s="2"/>
      <c r="R9" s="2"/>
      <c r="S9" s="2"/>
      <c r="T9" s="12"/>
      <c r="U9" s="2"/>
      <c r="V9" s="2"/>
      <c r="W9" s="13"/>
      <c r="Z9" s="12"/>
      <c r="AA9" s="2"/>
      <c r="AB9" s="2"/>
      <c r="AC9" s="18"/>
      <c r="AD9" s="12"/>
      <c r="AE9" s="2"/>
      <c r="AF9" s="13"/>
      <c r="AG9" s="18"/>
      <c r="AH9" s="18"/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39">
        <v>7</v>
      </c>
      <c r="B10" s="12">
        <v>56</v>
      </c>
      <c r="C10" s="2">
        <v>31</v>
      </c>
      <c r="D10" s="13">
        <v>25</v>
      </c>
      <c r="E10" s="12">
        <v>1</v>
      </c>
      <c r="F10" s="2">
        <v>1</v>
      </c>
      <c r="G10" s="2">
        <v>1</v>
      </c>
      <c r="H10" s="2">
        <v>1</v>
      </c>
      <c r="I10" s="13">
        <v>1</v>
      </c>
      <c r="J10" s="2"/>
      <c r="K10" s="2">
        <v>1</v>
      </c>
      <c r="L10" s="2"/>
      <c r="M10" s="2"/>
      <c r="N10" s="18">
        <v>1</v>
      </c>
      <c r="O10" s="12"/>
      <c r="P10" s="2"/>
      <c r="Q10" s="2"/>
      <c r="R10" s="2"/>
      <c r="S10" s="2"/>
      <c r="T10" s="12"/>
      <c r="U10" s="2"/>
      <c r="V10" s="2"/>
      <c r="W10" s="13"/>
      <c r="Z10" s="12"/>
      <c r="AA10" s="2"/>
      <c r="AB10" s="2"/>
      <c r="AC10" s="18"/>
      <c r="AD10" s="12">
        <v>7</v>
      </c>
      <c r="AE10" s="2"/>
      <c r="AF10" s="13"/>
      <c r="AG10" s="18">
        <v>1</v>
      </c>
      <c r="AH10" s="18"/>
      <c r="AI10" s="12"/>
      <c r="AJ10" s="13"/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39">
        <v>8</v>
      </c>
      <c r="B11" s="12">
        <v>44</v>
      </c>
      <c r="C11" s="2">
        <v>22</v>
      </c>
      <c r="D11" s="13">
        <v>22</v>
      </c>
      <c r="E11" s="12">
        <v>1</v>
      </c>
      <c r="F11" s="2">
        <v>1</v>
      </c>
      <c r="G11" s="2">
        <v>1</v>
      </c>
      <c r="H11" s="2">
        <v>1</v>
      </c>
      <c r="I11" s="13">
        <v>1</v>
      </c>
      <c r="J11" s="2"/>
      <c r="K11" s="2">
        <v>1</v>
      </c>
      <c r="L11" s="2"/>
      <c r="M11" s="2"/>
      <c r="N11" s="18">
        <v>1</v>
      </c>
      <c r="O11" s="12"/>
      <c r="P11" s="2">
        <v>1</v>
      </c>
      <c r="Q11" s="2">
        <v>1</v>
      </c>
      <c r="R11" s="2">
        <v>1</v>
      </c>
      <c r="S11" s="2">
        <v>1</v>
      </c>
      <c r="T11" s="12"/>
      <c r="U11" s="2">
        <v>1</v>
      </c>
      <c r="V11" s="2"/>
      <c r="W11" s="13"/>
      <c r="X11" s="18">
        <v>1</v>
      </c>
      <c r="Z11" s="12"/>
      <c r="AA11" s="2"/>
      <c r="AB11" s="2">
        <v>1</v>
      </c>
      <c r="AC11" s="18">
        <v>1</v>
      </c>
      <c r="AD11" s="12">
        <v>1</v>
      </c>
      <c r="AE11" s="2"/>
      <c r="AF11" s="13"/>
      <c r="AG11" s="18"/>
      <c r="AH11" s="18"/>
      <c r="AI11" s="12"/>
      <c r="AJ11" s="13"/>
      <c r="AK11" s="18"/>
      <c r="AL11" s="18"/>
      <c r="AM11" s="18"/>
      <c r="AN11" s="99" t="s">
        <v>188</v>
      </c>
      <c r="AO11" s="100"/>
      <c r="AP11" s="100"/>
      <c r="AQ11" s="100"/>
      <c r="AR11" s="100"/>
    </row>
    <row r="12" spans="1:44">
      <c r="A12" s="39">
        <v>9</v>
      </c>
      <c r="B12" s="12">
        <v>72</v>
      </c>
      <c r="C12" s="2">
        <v>27</v>
      </c>
      <c r="D12" s="13">
        <v>23</v>
      </c>
      <c r="E12" s="12">
        <v>2</v>
      </c>
      <c r="F12" s="2">
        <v>2</v>
      </c>
      <c r="G12" s="2">
        <v>2</v>
      </c>
      <c r="H12" s="2">
        <v>2</v>
      </c>
      <c r="I12" s="13">
        <v>2</v>
      </c>
      <c r="J12" s="2"/>
      <c r="K12" s="2">
        <v>2</v>
      </c>
      <c r="L12" s="2"/>
      <c r="M12" s="2"/>
      <c r="N12" s="18">
        <v>2</v>
      </c>
      <c r="O12" s="12"/>
      <c r="P12" s="2"/>
      <c r="Q12" s="2"/>
      <c r="R12" s="2"/>
      <c r="S12" s="2"/>
      <c r="T12" s="12"/>
      <c r="U12" s="2"/>
      <c r="V12" s="2"/>
      <c r="W12" s="13"/>
      <c r="Z12" s="12"/>
      <c r="AA12" s="2"/>
      <c r="AB12" s="2"/>
      <c r="AC12" s="18"/>
      <c r="AD12" s="12">
        <v>1</v>
      </c>
      <c r="AE12" s="2"/>
      <c r="AF12" s="13"/>
      <c r="AG12" s="18">
        <v>1</v>
      </c>
      <c r="AH12" s="18"/>
      <c r="AI12" s="12">
        <v>1</v>
      </c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39">
        <v>10</v>
      </c>
      <c r="B13" s="12">
        <v>54</v>
      </c>
      <c r="C13" s="2">
        <v>30</v>
      </c>
      <c r="D13" s="13">
        <v>26</v>
      </c>
      <c r="E13" s="12">
        <v>2</v>
      </c>
      <c r="F13" s="2">
        <v>2</v>
      </c>
      <c r="G13" s="2">
        <v>2</v>
      </c>
      <c r="H13" s="2">
        <v>2</v>
      </c>
      <c r="I13" s="13">
        <v>2</v>
      </c>
      <c r="J13" s="2">
        <v>2</v>
      </c>
      <c r="K13" s="2">
        <v>1</v>
      </c>
      <c r="L13" s="2"/>
      <c r="M13" s="2"/>
      <c r="N13" s="18">
        <v>3</v>
      </c>
      <c r="O13" s="12"/>
      <c r="P13" s="2"/>
      <c r="Q13" s="2"/>
      <c r="R13" s="2"/>
      <c r="S13" s="2"/>
      <c r="T13" s="12"/>
      <c r="U13" s="2"/>
      <c r="V13" s="2"/>
      <c r="W13" s="13"/>
      <c r="Z13" s="12"/>
      <c r="AA13" s="2"/>
      <c r="AB13" s="2"/>
      <c r="AC13" s="18"/>
      <c r="AD13" s="12"/>
      <c r="AE13" s="2"/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39">
        <v>11</v>
      </c>
      <c r="B14" s="12">
        <v>63</v>
      </c>
      <c r="C14" s="2">
        <v>28</v>
      </c>
      <c r="D14" s="13">
        <v>24</v>
      </c>
      <c r="E14" s="12">
        <v>2</v>
      </c>
      <c r="F14" s="2">
        <v>2</v>
      </c>
      <c r="G14" s="2">
        <v>2</v>
      </c>
      <c r="H14" s="2">
        <v>1</v>
      </c>
      <c r="I14" s="13">
        <v>2</v>
      </c>
      <c r="J14" s="2">
        <v>2</v>
      </c>
      <c r="K14" s="2"/>
      <c r="L14" s="2">
        <v>1</v>
      </c>
      <c r="M14" s="2"/>
      <c r="N14" s="18">
        <v>3</v>
      </c>
      <c r="O14" s="12"/>
      <c r="P14" s="2">
        <v>1</v>
      </c>
      <c r="Q14" s="2">
        <v>1</v>
      </c>
      <c r="R14" s="2">
        <v>1</v>
      </c>
      <c r="S14" s="2">
        <v>1</v>
      </c>
      <c r="T14" s="12"/>
      <c r="U14" s="2"/>
      <c r="V14" s="2">
        <v>1</v>
      </c>
      <c r="W14" s="13"/>
      <c r="X14" s="18">
        <v>1</v>
      </c>
      <c r="Z14" s="12"/>
      <c r="AA14" s="2"/>
      <c r="AB14" s="2"/>
      <c r="AC14" s="18"/>
      <c r="AD14" s="12">
        <v>1</v>
      </c>
      <c r="AE14" s="2"/>
      <c r="AF14" s="13"/>
      <c r="AG14" s="18">
        <v>3</v>
      </c>
      <c r="AH14" s="18"/>
      <c r="AI14" s="12"/>
      <c r="AJ14" s="13"/>
      <c r="AK14" s="18"/>
      <c r="AL14" s="18"/>
      <c r="AM14" s="18"/>
      <c r="AN14" s="99"/>
      <c r="AO14" s="100"/>
      <c r="AP14" s="100"/>
      <c r="AQ14" s="100"/>
      <c r="AR14" s="100"/>
    </row>
    <row r="15" spans="1:44">
      <c r="A15" s="39">
        <v>12</v>
      </c>
      <c r="B15" s="12">
        <v>50</v>
      </c>
      <c r="C15" s="2">
        <v>27</v>
      </c>
      <c r="D15" s="13">
        <v>25</v>
      </c>
      <c r="E15" s="12">
        <v>2</v>
      </c>
      <c r="F15" s="2">
        <v>2</v>
      </c>
      <c r="G15" s="2">
        <v>1</v>
      </c>
      <c r="H15" s="2">
        <v>2</v>
      </c>
      <c r="I15" s="13">
        <v>2</v>
      </c>
      <c r="J15" s="2">
        <v>1</v>
      </c>
      <c r="K15" s="2">
        <v>1</v>
      </c>
      <c r="L15" s="2"/>
      <c r="M15" s="2"/>
      <c r="N15" s="18">
        <v>2</v>
      </c>
      <c r="O15" s="12">
        <v>1</v>
      </c>
      <c r="P15" s="2">
        <v>1</v>
      </c>
      <c r="Q15" s="2">
        <v>1</v>
      </c>
      <c r="R15" s="2">
        <v>1</v>
      </c>
      <c r="S15" s="2">
        <v>1</v>
      </c>
      <c r="T15" s="12">
        <v>1</v>
      </c>
      <c r="U15" s="2"/>
      <c r="V15" s="2"/>
      <c r="W15" s="13"/>
      <c r="X15" s="18">
        <v>1</v>
      </c>
      <c r="Z15" s="12"/>
      <c r="AA15" s="2"/>
      <c r="AB15" s="2"/>
      <c r="AC15" s="18"/>
      <c r="AD15" s="12"/>
      <c r="AE15" s="2"/>
      <c r="AF15" s="13"/>
      <c r="AG15" s="18">
        <v>1</v>
      </c>
      <c r="AH15" s="18"/>
      <c r="AI15" s="12"/>
      <c r="AJ15" s="13"/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39">
        <v>13</v>
      </c>
      <c r="B16" s="12">
        <v>50</v>
      </c>
      <c r="C16" s="2">
        <v>31</v>
      </c>
      <c r="D16" s="13">
        <v>25</v>
      </c>
      <c r="E16" s="12">
        <v>2</v>
      </c>
      <c r="F16" s="2">
        <v>2</v>
      </c>
      <c r="G16" s="2">
        <v>2</v>
      </c>
      <c r="H16" s="2">
        <v>2</v>
      </c>
      <c r="I16" s="13">
        <v>2</v>
      </c>
      <c r="J16" s="2"/>
      <c r="K16" s="2">
        <v>2</v>
      </c>
      <c r="L16" s="2"/>
      <c r="M16" s="2"/>
      <c r="N16" s="18">
        <v>2</v>
      </c>
      <c r="O16" s="12">
        <v>1</v>
      </c>
      <c r="P16" s="2">
        <v>1</v>
      </c>
      <c r="Q16" s="2">
        <v>1</v>
      </c>
      <c r="R16" s="2">
        <v>1</v>
      </c>
      <c r="S16" s="2">
        <v>1</v>
      </c>
      <c r="T16" s="12"/>
      <c r="U16" s="2">
        <v>1</v>
      </c>
      <c r="V16" s="2"/>
      <c r="W16" s="13"/>
      <c r="X16" s="18">
        <v>1</v>
      </c>
      <c r="Z16" s="12"/>
      <c r="AA16" s="2"/>
      <c r="AB16" s="2"/>
      <c r="AC16" s="18"/>
      <c r="AD16" s="12"/>
      <c r="AE16" s="2"/>
      <c r="AF16" s="13"/>
      <c r="AG16" s="18"/>
      <c r="AH16" s="18"/>
      <c r="AI16" s="12"/>
      <c r="AJ16" s="13"/>
      <c r="AK16" s="18"/>
      <c r="AL16" s="18"/>
      <c r="AM16" s="18"/>
      <c r="AN16" s="23"/>
      <c r="AO16" s="24"/>
      <c r="AP16" s="24"/>
      <c r="AQ16" s="24"/>
      <c r="AR16" s="24"/>
    </row>
    <row r="17" spans="1:44">
      <c r="A17" s="39">
        <v>14</v>
      </c>
      <c r="B17" s="12">
        <v>45</v>
      </c>
      <c r="C17" s="2">
        <v>25</v>
      </c>
      <c r="D17" s="13">
        <v>23</v>
      </c>
      <c r="E17" s="12">
        <v>1</v>
      </c>
      <c r="F17" s="2">
        <v>1</v>
      </c>
      <c r="G17" s="2">
        <v>1</v>
      </c>
      <c r="H17" s="2">
        <v>1</v>
      </c>
      <c r="I17" s="13">
        <v>1</v>
      </c>
      <c r="J17" s="2">
        <v>2</v>
      </c>
      <c r="K17" s="2"/>
      <c r="L17" s="2"/>
      <c r="M17" s="2"/>
      <c r="N17" s="18">
        <v>2</v>
      </c>
      <c r="O17" s="12"/>
      <c r="P17" s="2"/>
      <c r="Q17" s="2"/>
      <c r="R17" s="2"/>
      <c r="S17" s="2"/>
      <c r="T17" s="12"/>
      <c r="U17" s="2"/>
      <c r="V17" s="2"/>
      <c r="W17" s="13"/>
      <c r="Z17" s="12"/>
      <c r="AA17" s="2"/>
      <c r="AB17" s="2"/>
      <c r="AC17" s="18"/>
      <c r="AD17" s="12">
        <v>5</v>
      </c>
      <c r="AE17" s="2">
        <v>1</v>
      </c>
      <c r="AF17" s="13"/>
      <c r="AG17" s="18"/>
      <c r="AH17" s="18"/>
      <c r="AI17" s="12"/>
      <c r="AJ17" s="13"/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39">
        <v>15</v>
      </c>
      <c r="B18" s="12">
        <v>39</v>
      </c>
      <c r="C18" s="2">
        <v>28</v>
      </c>
      <c r="D18" s="13">
        <v>24</v>
      </c>
      <c r="E18" s="12">
        <v>1</v>
      </c>
      <c r="F18" s="2">
        <v>1</v>
      </c>
      <c r="G18" s="2">
        <v>1</v>
      </c>
      <c r="H18" s="2">
        <v>1</v>
      </c>
      <c r="I18" s="13">
        <v>1</v>
      </c>
      <c r="J18" s="2"/>
      <c r="K18" s="2">
        <v>1</v>
      </c>
      <c r="L18" s="2"/>
      <c r="M18" s="2"/>
      <c r="N18" s="18">
        <v>1</v>
      </c>
      <c r="O18" s="12">
        <v>2</v>
      </c>
      <c r="P18" s="2">
        <v>2</v>
      </c>
      <c r="Q18" s="2">
        <v>2</v>
      </c>
      <c r="R18" s="2">
        <v>2</v>
      </c>
      <c r="S18" s="2">
        <v>2</v>
      </c>
      <c r="T18" s="12"/>
      <c r="U18" s="2">
        <v>1</v>
      </c>
      <c r="V18" s="2"/>
      <c r="W18" s="13">
        <v>1</v>
      </c>
      <c r="X18" s="18">
        <v>2</v>
      </c>
      <c r="Z18" s="12"/>
      <c r="AA18" s="2"/>
      <c r="AB18" s="2"/>
      <c r="AC18" s="18"/>
      <c r="AD18" s="12"/>
      <c r="AE18" s="2"/>
      <c r="AF18" s="13"/>
      <c r="AG18" s="18">
        <v>2</v>
      </c>
      <c r="AH18" s="18"/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39">
        <v>16</v>
      </c>
      <c r="B19" s="12">
        <v>56</v>
      </c>
      <c r="C19" s="2">
        <v>27</v>
      </c>
      <c r="D19" s="13">
        <v>23</v>
      </c>
      <c r="E19" s="12"/>
      <c r="F19" s="2"/>
      <c r="G19" s="2"/>
      <c r="H19" s="2"/>
      <c r="I19" s="13"/>
      <c r="J19" s="2"/>
      <c r="K19" s="2"/>
      <c r="L19" s="2"/>
      <c r="M19" s="2"/>
      <c r="O19" s="12">
        <v>3</v>
      </c>
      <c r="P19" s="2">
        <v>3</v>
      </c>
      <c r="Q19" s="2">
        <v>3</v>
      </c>
      <c r="R19" s="2">
        <v>3</v>
      </c>
      <c r="S19" s="2">
        <v>3</v>
      </c>
      <c r="T19" s="12"/>
      <c r="U19" s="2">
        <v>1</v>
      </c>
      <c r="V19" s="2">
        <v>2</v>
      </c>
      <c r="W19" s="13"/>
      <c r="X19" s="18">
        <v>3</v>
      </c>
      <c r="Z19" s="12">
        <v>1</v>
      </c>
      <c r="AA19" s="2">
        <v>1</v>
      </c>
      <c r="AB19" s="2">
        <v>1</v>
      </c>
      <c r="AC19" s="18">
        <v>2</v>
      </c>
      <c r="AD19" s="12"/>
      <c r="AE19" s="2"/>
      <c r="AF19" s="13"/>
      <c r="AG19" s="18"/>
      <c r="AH19" s="18"/>
      <c r="AI19" s="12"/>
      <c r="AJ19" s="13"/>
      <c r="AK19" s="18"/>
      <c r="AL19" s="18"/>
      <c r="AM19" s="18"/>
      <c r="AN19" s="99" t="s">
        <v>189</v>
      </c>
      <c r="AO19" s="100"/>
      <c r="AP19" s="100"/>
      <c r="AQ19" s="100"/>
      <c r="AR19" s="100"/>
    </row>
    <row r="20" spans="1:44">
      <c r="A20" s="39">
        <v>17</v>
      </c>
      <c r="B20" s="12">
        <v>50</v>
      </c>
      <c r="C20" s="2">
        <v>24</v>
      </c>
      <c r="D20" s="13">
        <v>21</v>
      </c>
      <c r="E20" s="12">
        <v>1</v>
      </c>
      <c r="F20" s="2">
        <v>1</v>
      </c>
      <c r="G20" s="2">
        <v>1</v>
      </c>
      <c r="H20" s="2">
        <v>1</v>
      </c>
      <c r="I20" s="13">
        <v>1</v>
      </c>
      <c r="J20" s="2"/>
      <c r="K20" s="2">
        <v>1</v>
      </c>
      <c r="L20" s="2"/>
      <c r="M20" s="2"/>
      <c r="N20" s="18">
        <v>1</v>
      </c>
      <c r="O20" s="12">
        <v>2</v>
      </c>
      <c r="P20" s="2">
        <v>2</v>
      </c>
      <c r="Q20" s="2">
        <v>2</v>
      </c>
      <c r="R20" s="2">
        <v>2</v>
      </c>
      <c r="S20" s="2">
        <v>1</v>
      </c>
      <c r="T20" s="12">
        <v>1</v>
      </c>
      <c r="U20" s="2"/>
      <c r="V20" s="2">
        <v>1</v>
      </c>
      <c r="W20" s="13"/>
      <c r="X20" s="18">
        <v>2</v>
      </c>
      <c r="Z20" s="12"/>
      <c r="AA20" s="2"/>
      <c r="AB20" s="2"/>
      <c r="AC20" s="18"/>
      <c r="AD20" s="12"/>
      <c r="AE20" s="2"/>
      <c r="AF20" s="13"/>
      <c r="AG20" s="18"/>
      <c r="AH20" s="18"/>
      <c r="AI20" s="12"/>
      <c r="AJ20" s="13"/>
      <c r="AK20" s="18"/>
      <c r="AL20" s="18"/>
      <c r="AM20" s="18"/>
      <c r="AN20" s="99"/>
      <c r="AO20" s="100"/>
      <c r="AP20" s="100"/>
      <c r="AQ20" s="100"/>
      <c r="AR20" s="100"/>
    </row>
    <row r="21" spans="1:44">
      <c r="A21" s="39">
        <v>18</v>
      </c>
      <c r="B21" s="12">
        <v>44</v>
      </c>
      <c r="C21" s="2">
        <v>32</v>
      </c>
      <c r="D21" s="13">
        <v>24</v>
      </c>
      <c r="E21" s="12">
        <v>1</v>
      </c>
      <c r="F21" s="2">
        <v>1</v>
      </c>
      <c r="G21" s="2">
        <v>1</v>
      </c>
      <c r="H21" s="2">
        <v>1</v>
      </c>
      <c r="I21" s="13">
        <v>1</v>
      </c>
      <c r="J21" s="2"/>
      <c r="K21" s="2"/>
      <c r="L21" s="2"/>
      <c r="M21" s="2">
        <v>1</v>
      </c>
      <c r="N21" s="18">
        <v>1</v>
      </c>
      <c r="O21" s="12">
        <v>2</v>
      </c>
      <c r="P21" s="2">
        <v>2</v>
      </c>
      <c r="Q21" s="2">
        <v>1</v>
      </c>
      <c r="R21" s="2"/>
      <c r="S21" s="2">
        <v>2</v>
      </c>
      <c r="T21" s="12"/>
      <c r="U21" s="2">
        <v>1</v>
      </c>
      <c r="V21" s="2">
        <v>1</v>
      </c>
      <c r="W21" s="13"/>
      <c r="X21" s="18">
        <v>2</v>
      </c>
      <c r="Z21" s="12"/>
      <c r="AA21" s="2"/>
      <c r="AB21" s="2"/>
      <c r="AC21" s="18"/>
      <c r="AD21" s="12">
        <v>1</v>
      </c>
      <c r="AE21" s="2"/>
      <c r="AF21" s="13"/>
      <c r="AG21" s="18"/>
      <c r="AH21" s="18"/>
      <c r="AI21" s="12"/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39">
        <v>19</v>
      </c>
      <c r="B22" s="12">
        <v>49</v>
      </c>
      <c r="C22" s="2">
        <v>22</v>
      </c>
      <c r="D22" s="13">
        <v>20</v>
      </c>
      <c r="E22" s="12"/>
      <c r="F22" s="2"/>
      <c r="G22" s="2"/>
      <c r="H22" s="2"/>
      <c r="I22" s="13"/>
      <c r="J22" s="2"/>
      <c r="K22" s="2"/>
      <c r="L22" s="2"/>
      <c r="M22" s="2"/>
      <c r="O22" s="12">
        <v>2</v>
      </c>
      <c r="P22" s="2">
        <v>2</v>
      </c>
      <c r="Q22" s="2">
        <v>1</v>
      </c>
      <c r="R22" s="2">
        <v>2</v>
      </c>
      <c r="S22" s="2">
        <v>2</v>
      </c>
      <c r="T22" s="12"/>
      <c r="U22" s="2">
        <v>1</v>
      </c>
      <c r="V22" s="2"/>
      <c r="W22" s="13">
        <v>1</v>
      </c>
      <c r="X22" s="18">
        <v>2</v>
      </c>
      <c r="Z22" s="12"/>
      <c r="AA22" s="2"/>
      <c r="AB22" s="2"/>
      <c r="AC22" s="18"/>
      <c r="AD22" s="12"/>
      <c r="AE22" s="2"/>
      <c r="AF22" s="13"/>
      <c r="AG22" s="18"/>
      <c r="AH22" s="18"/>
      <c r="AI22" s="12"/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39">
        <v>20</v>
      </c>
      <c r="B23" s="12">
        <v>45</v>
      </c>
      <c r="C23" s="2">
        <v>26</v>
      </c>
      <c r="D23" s="13">
        <v>22</v>
      </c>
      <c r="E23" s="12">
        <v>1</v>
      </c>
      <c r="F23" s="2">
        <v>1</v>
      </c>
      <c r="G23" s="2">
        <v>1</v>
      </c>
      <c r="H23" s="2">
        <v>1</v>
      </c>
      <c r="I23" s="13">
        <v>1</v>
      </c>
      <c r="J23" s="2"/>
      <c r="K23" s="2">
        <v>1</v>
      </c>
      <c r="L23" s="2"/>
      <c r="M23" s="2"/>
      <c r="N23" s="18">
        <v>1</v>
      </c>
      <c r="O23" s="12"/>
      <c r="P23" s="2"/>
      <c r="Q23" s="2"/>
      <c r="R23" s="2"/>
      <c r="S23" s="2"/>
      <c r="T23" s="12"/>
      <c r="U23" s="2"/>
      <c r="V23" s="2"/>
      <c r="W23" s="13"/>
      <c r="Z23" s="12"/>
      <c r="AA23" s="2"/>
      <c r="AB23" s="2"/>
      <c r="AC23" s="18"/>
      <c r="AD23" s="12"/>
      <c r="AE23" s="2">
        <v>1</v>
      </c>
      <c r="AF23" s="13"/>
      <c r="AG23" s="18"/>
      <c r="AH23" s="18"/>
      <c r="AI23" s="12"/>
      <c r="AJ23" s="13"/>
      <c r="AK23" s="18"/>
      <c r="AL23" s="18"/>
      <c r="AM23" s="18"/>
      <c r="AN23" s="99"/>
      <c r="AO23" s="100"/>
      <c r="AP23" s="100"/>
      <c r="AQ23" s="100"/>
      <c r="AR23" s="100"/>
    </row>
    <row r="24" spans="1:44">
      <c r="A24" s="39">
        <v>21</v>
      </c>
      <c r="B24" s="12">
        <v>51</v>
      </c>
      <c r="C24" s="2">
        <v>35</v>
      </c>
      <c r="D24" s="13">
        <v>25</v>
      </c>
      <c r="E24" s="12">
        <v>1</v>
      </c>
      <c r="F24" s="2">
        <v>1</v>
      </c>
      <c r="G24" s="2">
        <v>1</v>
      </c>
      <c r="H24" s="2">
        <v>1</v>
      </c>
      <c r="I24" s="13">
        <v>1</v>
      </c>
      <c r="J24" s="2"/>
      <c r="K24" s="2"/>
      <c r="L24" s="2">
        <v>1</v>
      </c>
      <c r="M24" s="2"/>
      <c r="N24" s="18">
        <v>1</v>
      </c>
      <c r="O24" s="12"/>
      <c r="P24" s="2"/>
      <c r="Q24" s="2"/>
      <c r="R24" s="2"/>
      <c r="S24" s="2"/>
      <c r="T24" s="12"/>
      <c r="U24" s="2"/>
      <c r="V24" s="2"/>
      <c r="W24" s="13"/>
      <c r="Z24" s="12"/>
      <c r="AA24" s="2"/>
      <c r="AB24" s="2"/>
      <c r="AC24" s="18"/>
      <c r="AD24" s="12"/>
      <c r="AE24" s="2"/>
      <c r="AF24" s="13"/>
      <c r="AG24" s="18"/>
      <c r="AH24" s="18"/>
      <c r="AI24" s="12"/>
      <c r="AJ24" s="13"/>
      <c r="AK24" s="18"/>
      <c r="AL24" s="18"/>
      <c r="AM24" s="18"/>
      <c r="AN24" s="99"/>
      <c r="AO24" s="100"/>
      <c r="AP24" s="100"/>
      <c r="AQ24" s="100"/>
      <c r="AR24" s="100"/>
    </row>
    <row r="25" spans="1:44">
      <c r="A25" s="39">
        <v>22</v>
      </c>
      <c r="B25" s="12">
        <v>58</v>
      </c>
      <c r="C25" s="2">
        <v>30</v>
      </c>
      <c r="D25" s="13">
        <v>30</v>
      </c>
      <c r="E25" s="12">
        <v>1</v>
      </c>
      <c r="F25" s="2"/>
      <c r="G25" s="2"/>
      <c r="H25" s="2"/>
      <c r="I25" s="13">
        <v>1</v>
      </c>
      <c r="J25" s="2"/>
      <c r="K25" s="2">
        <v>1</v>
      </c>
      <c r="L25" s="2"/>
      <c r="M25" s="2"/>
      <c r="N25" s="18">
        <v>1</v>
      </c>
      <c r="O25" s="12"/>
      <c r="P25" s="2"/>
      <c r="Q25" s="2"/>
      <c r="R25" s="2"/>
      <c r="S25" s="2"/>
      <c r="T25" s="12"/>
      <c r="U25" s="2"/>
      <c r="V25" s="2"/>
      <c r="W25" s="13"/>
      <c r="Z25" s="12"/>
      <c r="AA25" s="2"/>
      <c r="AB25" s="2"/>
      <c r="AC25" s="18"/>
      <c r="AD25" s="12">
        <v>2</v>
      </c>
      <c r="AE25" s="2">
        <v>2</v>
      </c>
      <c r="AF25" s="13"/>
      <c r="AG25" s="18"/>
      <c r="AH25" s="18"/>
      <c r="AI25" s="12"/>
      <c r="AJ25" s="13"/>
      <c r="AK25" s="18"/>
      <c r="AL25" s="18"/>
      <c r="AM25" s="18"/>
      <c r="AN25" s="99"/>
      <c r="AO25" s="100"/>
      <c r="AP25" s="100"/>
      <c r="AQ25" s="100"/>
      <c r="AR25" s="100"/>
    </row>
    <row r="26" spans="1:44">
      <c r="A26" s="39">
        <v>23</v>
      </c>
      <c r="B26" s="12">
        <v>50</v>
      </c>
      <c r="C26" s="2">
        <v>28</v>
      </c>
      <c r="D26" s="13">
        <v>23</v>
      </c>
      <c r="E26" s="12">
        <v>2</v>
      </c>
      <c r="F26" s="2">
        <v>2</v>
      </c>
      <c r="G26" s="2">
        <v>2</v>
      </c>
      <c r="H26" s="2">
        <v>2</v>
      </c>
      <c r="I26" s="13">
        <v>2</v>
      </c>
      <c r="J26" s="2">
        <v>2</v>
      </c>
      <c r="K26" s="2"/>
      <c r="L26" s="2"/>
      <c r="M26" s="2"/>
      <c r="N26" s="18">
        <v>2</v>
      </c>
      <c r="O26" s="12"/>
      <c r="P26" s="2"/>
      <c r="Q26" s="2"/>
      <c r="R26" s="2"/>
      <c r="S26" s="2"/>
      <c r="T26" s="12"/>
      <c r="U26" s="2"/>
      <c r="V26" s="2"/>
      <c r="W26" s="13"/>
      <c r="Z26" s="12"/>
      <c r="AA26" s="2"/>
      <c r="AB26" s="2"/>
      <c r="AC26" s="18"/>
      <c r="AD26" s="12"/>
      <c r="AE26" s="2">
        <v>1</v>
      </c>
      <c r="AF26" s="13"/>
      <c r="AG26" s="18"/>
      <c r="AH26" s="18"/>
      <c r="AI26" s="12"/>
      <c r="AJ26" s="13"/>
      <c r="AK26" s="18"/>
      <c r="AL26" s="18"/>
      <c r="AM26" s="18"/>
      <c r="AN26" s="99"/>
      <c r="AO26" s="100"/>
      <c r="AP26" s="100"/>
      <c r="AQ26" s="100"/>
      <c r="AR26" s="100"/>
    </row>
    <row r="27" spans="1:44">
      <c r="A27" s="39">
        <v>24</v>
      </c>
      <c r="B27" s="12">
        <v>65</v>
      </c>
      <c r="C27" s="2">
        <v>28</v>
      </c>
      <c r="D27" s="13">
        <v>26</v>
      </c>
      <c r="E27" s="12">
        <v>3</v>
      </c>
      <c r="F27" s="2">
        <v>2</v>
      </c>
      <c r="G27" s="2">
        <v>3</v>
      </c>
      <c r="H27" s="2">
        <v>3</v>
      </c>
      <c r="I27" s="13">
        <v>3</v>
      </c>
      <c r="J27" s="2">
        <v>1</v>
      </c>
      <c r="K27" s="2">
        <v>2</v>
      </c>
      <c r="L27" s="2"/>
      <c r="M27" s="2"/>
      <c r="N27" s="18">
        <v>3</v>
      </c>
      <c r="O27" s="12"/>
      <c r="P27" s="2"/>
      <c r="Q27" s="2"/>
      <c r="R27" s="2"/>
      <c r="S27" s="2"/>
      <c r="T27" s="12"/>
      <c r="U27" s="2"/>
      <c r="V27" s="2"/>
      <c r="W27" s="13"/>
      <c r="Y27" s="39">
        <v>1</v>
      </c>
      <c r="Z27" s="12"/>
      <c r="AA27" s="2"/>
      <c r="AB27" s="2"/>
      <c r="AC27" s="18"/>
      <c r="AD27" s="12"/>
      <c r="AE27" s="2"/>
      <c r="AF27" s="13"/>
      <c r="AG27" s="18"/>
      <c r="AH27" s="18"/>
      <c r="AI27" s="12"/>
      <c r="AJ27" s="13"/>
      <c r="AK27" s="18"/>
      <c r="AL27" s="18"/>
      <c r="AM27" s="18"/>
      <c r="AN27" s="99" t="s">
        <v>190</v>
      </c>
      <c r="AO27" s="100"/>
      <c r="AP27" s="100"/>
      <c r="AQ27" s="100"/>
      <c r="AR27" s="100"/>
    </row>
    <row r="28" spans="1:44">
      <c r="A28" s="39">
        <v>25</v>
      </c>
      <c r="B28" s="12">
        <v>59</v>
      </c>
      <c r="C28" s="2">
        <v>28</v>
      </c>
      <c r="D28" s="13">
        <v>26</v>
      </c>
      <c r="E28" s="12"/>
      <c r="F28" s="2">
        <v>1</v>
      </c>
      <c r="G28" s="2">
        <v>1</v>
      </c>
      <c r="H28" s="2">
        <v>1</v>
      </c>
      <c r="I28" s="13">
        <v>1</v>
      </c>
      <c r="J28" s="2"/>
      <c r="K28" s="2">
        <v>1</v>
      </c>
      <c r="L28" s="2"/>
      <c r="M28" s="2"/>
      <c r="N28" s="18">
        <v>1</v>
      </c>
      <c r="O28" s="12"/>
      <c r="P28" s="2"/>
      <c r="Q28" s="2"/>
      <c r="R28" s="2"/>
      <c r="S28" s="2"/>
      <c r="T28" s="12"/>
      <c r="U28" s="2"/>
      <c r="V28" s="2"/>
      <c r="W28" s="13"/>
      <c r="Z28" s="12"/>
      <c r="AA28" s="2"/>
      <c r="AB28" s="2"/>
      <c r="AC28" s="18"/>
      <c r="AD28" s="12">
        <v>2</v>
      </c>
      <c r="AE28" s="2"/>
      <c r="AF28" s="13"/>
      <c r="AG28" s="18"/>
      <c r="AH28" s="18"/>
      <c r="AI28" s="12">
        <v>2</v>
      </c>
      <c r="AJ28" s="13"/>
      <c r="AK28" s="18"/>
      <c r="AL28" s="18"/>
      <c r="AM28" s="18"/>
      <c r="AN28" s="99"/>
      <c r="AO28" s="100"/>
      <c r="AP28" s="100"/>
      <c r="AQ28" s="100"/>
      <c r="AR28" s="100"/>
    </row>
    <row r="29" spans="1:44">
      <c r="A29" s="39">
        <v>26</v>
      </c>
      <c r="B29" s="12">
        <v>29</v>
      </c>
      <c r="C29" s="2">
        <v>19</v>
      </c>
      <c r="D29" s="13">
        <v>18</v>
      </c>
      <c r="E29" s="12">
        <v>1</v>
      </c>
      <c r="F29" s="2">
        <v>1</v>
      </c>
      <c r="G29" s="2">
        <v>1</v>
      </c>
      <c r="H29" s="2">
        <v>1</v>
      </c>
      <c r="I29" s="13">
        <v>1</v>
      </c>
      <c r="J29" s="2">
        <v>1</v>
      </c>
      <c r="K29" s="2"/>
      <c r="L29" s="2"/>
      <c r="M29" s="2"/>
      <c r="N29" s="18">
        <v>1</v>
      </c>
      <c r="O29" s="12"/>
      <c r="P29" s="2"/>
      <c r="Q29" s="2"/>
      <c r="R29" s="2"/>
      <c r="S29" s="2"/>
      <c r="T29" s="12"/>
      <c r="U29" s="2"/>
      <c r="V29" s="2"/>
      <c r="W29" s="13"/>
      <c r="Z29" s="12"/>
      <c r="AA29" s="2"/>
      <c r="AB29" s="2"/>
      <c r="AC29" s="18"/>
      <c r="AD29" s="12">
        <v>6</v>
      </c>
      <c r="AE29" s="2">
        <v>1</v>
      </c>
      <c r="AF29" s="13">
        <v>2</v>
      </c>
      <c r="AG29" s="18"/>
      <c r="AH29" s="18"/>
      <c r="AI29" s="12">
        <v>2</v>
      </c>
      <c r="AJ29" s="13"/>
      <c r="AK29" s="18"/>
      <c r="AL29" s="18"/>
      <c r="AM29" s="18"/>
      <c r="AN29" s="99"/>
      <c r="AO29" s="100"/>
      <c r="AP29" s="100"/>
      <c r="AQ29" s="100"/>
      <c r="AR29" s="100"/>
    </row>
    <row r="30" spans="1:44">
      <c r="A30" s="39">
        <v>27</v>
      </c>
      <c r="B30" s="12">
        <v>66</v>
      </c>
      <c r="C30" s="2">
        <v>28</v>
      </c>
      <c r="D30" s="13">
        <v>27</v>
      </c>
      <c r="E30" s="12">
        <v>2</v>
      </c>
      <c r="F30" s="2">
        <v>2</v>
      </c>
      <c r="G30" s="2">
        <v>2</v>
      </c>
      <c r="H30" s="2">
        <v>2</v>
      </c>
      <c r="I30" s="13">
        <v>2</v>
      </c>
      <c r="J30" s="2">
        <v>1</v>
      </c>
      <c r="K30" s="2">
        <v>1</v>
      </c>
      <c r="L30" s="2"/>
      <c r="M30" s="2"/>
      <c r="N30" s="18">
        <v>2</v>
      </c>
      <c r="O30" s="12">
        <v>1</v>
      </c>
      <c r="P30" s="2">
        <v>1</v>
      </c>
      <c r="Q30" s="2">
        <v>2</v>
      </c>
      <c r="R30" s="2">
        <v>2</v>
      </c>
      <c r="S30" s="2">
        <v>2</v>
      </c>
      <c r="T30" s="12"/>
      <c r="U30" s="2"/>
      <c r="V30" s="2">
        <v>2</v>
      </c>
      <c r="W30" s="13"/>
      <c r="X30" s="18">
        <v>2</v>
      </c>
      <c r="Z30" s="12"/>
      <c r="AA30" s="2"/>
      <c r="AB30" s="2"/>
      <c r="AC30" s="18"/>
      <c r="AD30" s="12">
        <v>1</v>
      </c>
      <c r="AE30" s="2"/>
      <c r="AF30" s="13"/>
      <c r="AG30" s="18">
        <v>1</v>
      </c>
      <c r="AH30" s="18"/>
      <c r="AI30" s="12">
        <v>2</v>
      </c>
      <c r="AJ30" s="13"/>
      <c r="AK30" s="18"/>
      <c r="AL30" s="18"/>
      <c r="AM30" s="18"/>
      <c r="AN30" s="23"/>
      <c r="AO30" s="24"/>
      <c r="AP30" s="24"/>
      <c r="AQ30" s="24"/>
      <c r="AR30" s="24"/>
    </row>
    <row r="31" spans="1:44">
      <c r="A31" s="39">
        <v>28</v>
      </c>
      <c r="B31" s="12">
        <v>67</v>
      </c>
      <c r="C31" s="2">
        <v>30</v>
      </c>
      <c r="D31" s="13">
        <v>26</v>
      </c>
      <c r="E31" s="12">
        <v>2</v>
      </c>
      <c r="F31" s="2">
        <v>2</v>
      </c>
      <c r="G31" s="2">
        <v>2</v>
      </c>
      <c r="H31" s="2">
        <v>2</v>
      </c>
      <c r="I31" s="13">
        <v>2</v>
      </c>
      <c r="J31" s="2"/>
      <c r="K31" s="2">
        <v>2</v>
      </c>
      <c r="L31" s="2"/>
      <c r="M31" s="2"/>
      <c r="N31" s="18">
        <v>2</v>
      </c>
      <c r="O31" s="12"/>
      <c r="P31" s="2"/>
      <c r="Q31" s="2"/>
      <c r="R31" s="2"/>
      <c r="S31" s="2"/>
      <c r="T31" s="12"/>
      <c r="U31" s="2"/>
      <c r="V31" s="2"/>
      <c r="W31" s="13"/>
      <c r="Z31" s="12"/>
      <c r="AA31" s="2"/>
      <c r="AB31" s="2"/>
      <c r="AC31" s="18"/>
      <c r="AD31" s="12">
        <v>7</v>
      </c>
      <c r="AE31" s="2"/>
      <c r="AF31" s="13"/>
      <c r="AG31" s="18">
        <v>2</v>
      </c>
      <c r="AH31" s="18"/>
      <c r="AI31" s="12"/>
      <c r="AJ31" s="13"/>
      <c r="AK31" s="18"/>
      <c r="AL31" s="18"/>
      <c r="AM31" s="18"/>
      <c r="AN31" s="23"/>
      <c r="AO31" s="24"/>
      <c r="AP31" s="24"/>
      <c r="AQ31" s="24"/>
      <c r="AR31" s="24"/>
    </row>
    <row r="32" spans="1:44">
      <c r="A32" s="39">
        <v>29</v>
      </c>
      <c r="B32" s="12">
        <v>61</v>
      </c>
      <c r="C32" s="2">
        <v>27</v>
      </c>
      <c r="D32" s="13">
        <v>24</v>
      </c>
      <c r="E32" s="12">
        <v>2</v>
      </c>
      <c r="F32" s="2">
        <v>3</v>
      </c>
      <c r="G32" s="2">
        <v>3</v>
      </c>
      <c r="H32" s="2">
        <v>3</v>
      </c>
      <c r="I32" s="13">
        <v>3</v>
      </c>
      <c r="J32" s="2">
        <v>2</v>
      </c>
      <c r="K32" s="2">
        <v>1</v>
      </c>
      <c r="L32" s="2"/>
      <c r="M32" s="2"/>
      <c r="N32" s="18">
        <v>3</v>
      </c>
      <c r="O32" s="12"/>
      <c r="P32" s="2"/>
      <c r="Q32" s="2"/>
      <c r="R32" s="2"/>
      <c r="S32" s="2"/>
      <c r="T32" s="12"/>
      <c r="U32" s="2"/>
      <c r="V32" s="2"/>
      <c r="W32" s="13"/>
      <c r="Z32" s="12"/>
      <c r="AA32" s="2"/>
      <c r="AB32" s="2"/>
      <c r="AC32" s="18"/>
      <c r="AD32" s="12"/>
      <c r="AE32" s="2"/>
      <c r="AF32" s="13"/>
      <c r="AG32" s="18">
        <v>1</v>
      </c>
      <c r="AH32" s="18"/>
      <c r="AI32" s="12"/>
      <c r="AJ32" s="13">
        <v>1</v>
      </c>
      <c r="AK32" s="18"/>
      <c r="AL32" s="18"/>
      <c r="AM32" s="18"/>
      <c r="AN32" s="23"/>
      <c r="AO32" s="24"/>
      <c r="AP32" s="24"/>
      <c r="AQ32" s="24"/>
      <c r="AR32" s="24"/>
    </row>
    <row r="33" spans="1:44">
      <c r="A33" s="39">
        <v>30</v>
      </c>
      <c r="B33" s="12" t="s">
        <v>50</v>
      </c>
      <c r="C33" s="2" t="s">
        <v>50</v>
      </c>
      <c r="D33" s="13" t="s">
        <v>50</v>
      </c>
      <c r="E33" s="12"/>
      <c r="F33" s="2">
        <v>1</v>
      </c>
      <c r="G33" s="2">
        <v>1</v>
      </c>
      <c r="H33" s="2">
        <v>1</v>
      </c>
      <c r="I33" s="13">
        <v>1</v>
      </c>
      <c r="J33" s="2"/>
      <c r="K33" s="2"/>
      <c r="L33" s="2">
        <v>1</v>
      </c>
      <c r="M33" s="2"/>
      <c r="N33" s="18">
        <v>1</v>
      </c>
      <c r="O33" s="12"/>
      <c r="P33" s="2"/>
      <c r="Q33" s="2"/>
      <c r="R33" s="2"/>
      <c r="S33" s="2"/>
      <c r="T33" s="12"/>
      <c r="U33" s="2"/>
      <c r="V33" s="2"/>
      <c r="W33" s="13"/>
      <c r="Z33" s="12"/>
      <c r="AA33" s="2"/>
      <c r="AB33" s="2"/>
      <c r="AC33" s="18"/>
      <c r="AD33" s="12">
        <v>1</v>
      </c>
      <c r="AE33" s="2">
        <v>1</v>
      </c>
      <c r="AF33" s="13"/>
      <c r="AG33" s="18"/>
      <c r="AH33" s="18"/>
      <c r="AI33" s="12">
        <v>1</v>
      </c>
      <c r="AJ33" s="13">
        <v>1</v>
      </c>
      <c r="AK33" s="18"/>
      <c r="AL33" s="18"/>
      <c r="AM33" s="18"/>
      <c r="AN33" s="23"/>
      <c r="AO33" s="24"/>
      <c r="AP33" s="24"/>
      <c r="AQ33" s="24"/>
      <c r="AR33" s="24"/>
    </row>
    <row r="34" spans="1:44">
      <c r="A34" s="39">
        <v>31</v>
      </c>
      <c r="B34" s="12">
        <v>52</v>
      </c>
      <c r="C34" s="2">
        <v>31</v>
      </c>
      <c r="D34" s="13">
        <v>23</v>
      </c>
      <c r="E34" s="12">
        <v>1</v>
      </c>
      <c r="F34" s="2">
        <v>1</v>
      </c>
      <c r="G34" s="2">
        <v>1</v>
      </c>
      <c r="H34" s="2">
        <v>1</v>
      </c>
      <c r="I34" s="13">
        <v>1</v>
      </c>
      <c r="J34" s="2"/>
      <c r="K34" s="2"/>
      <c r="L34" s="2"/>
      <c r="M34" s="2">
        <v>1</v>
      </c>
      <c r="N34" s="18">
        <v>1</v>
      </c>
      <c r="O34" s="12">
        <v>1</v>
      </c>
      <c r="P34" s="2">
        <v>1</v>
      </c>
      <c r="Q34" s="2">
        <v>1</v>
      </c>
      <c r="R34" s="2"/>
      <c r="S34" s="2">
        <v>1</v>
      </c>
      <c r="T34" s="12">
        <v>1</v>
      </c>
      <c r="U34" s="2"/>
      <c r="V34" s="2"/>
      <c r="W34" s="13"/>
      <c r="X34" s="18">
        <v>1</v>
      </c>
      <c r="Z34" s="12"/>
      <c r="AA34" s="2"/>
      <c r="AB34" s="2"/>
      <c r="AC34" s="18"/>
      <c r="AD34" s="12"/>
      <c r="AE34" s="2"/>
      <c r="AF34" s="13"/>
      <c r="AG34" s="18">
        <v>4</v>
      </c>
      <c r="AH34" s="18"/>
      <c r="AI34" s="12"/>
      <c r="AJ34" s="13"/>
      <c r="AK34" s="18"/>
      <c r="AL34" s="18"/>
      <c r="AM34" s="18"/>
      <c r="AN34" s="23"/>
      <c r="AO34" s="24"/>
      <c r="AP34" s="24"/>
      <c r="AQ34" s="24"/>
      <c r="AR34" s="24"/>
    </row>
    <row r="35" spans="1:44">
      <c r="A35" s="39">
        <v>32</v>
      </c>
      <c r="B35" s="12">
        <v>92</v>
      </c>
      <c r="C35" s="2">
        <v>30</v>
      </c>
      <c r="D35" s="13">
        <v>28</v>
      </c>
      <c r="E35" s="12">
        <v>2</v>
      </c>
      <c r="F35" s="2">
        <v>2</v>
      </c>
      <c r="G35" s="2">
        <v>2</v>
      </c>
      <c r="H35" s="2">
        <v>2</v>
      </c>
      <c r="I35" s="13">
        <v>2</v>
      </c>
      <c r="J35" s="2"/>
      <c r="K35" s="2">
        <v>2</v>
      </c>
      <c r="L35" s="2"/>
      <c r="M35" s="2"/>
      <c r="N35" s="18">
        <v>2</v>
      </c>
      <c r="O35" s="12">
        <v>3</v>
      </c>
      <c r="P35" s="2">
        <v>2</v>
      </c>
      <c r="Q35" s="2">
        <v>2</v>
      </c>
      <c r="R35" s="2">
        <v>2</v>
      </c>
      <c r="S35" s="2">
        <v>3</v>
      </c>
      <c r="T35" s="12">
        <v>1</v>
      </c>
      <c r="U35" s="2">
        <v>2</v>
      </c>
      <c r="V35" s="2"/>
      <c r="W35" s="13"/>
      <c r="X35" s="18">
        <v>3</v>
      </c>
      <c r="Z35" s="12"/>
      <c r="AA35" s="2"/>
      <c r="AB35" s="2"/>
      <c r="AC35" s="18"/>
      <c r="AD35" s="12">
        <v>5</v>
      </c>
      <c r="AE35" s="2"/>
      <c r="AF35" s="13"/>
      <c r="AG35" s="18">
        <v>1</v>
      </c>
      <c r="AH35" s="18"/>
      <c r="AI35" s="12">
        <v>2</v>
      </c>
      <c r="AJ35" s="13"/>
      <c r="AK35" s="18"/>
      <c r="AL35" s="18">
        <v>1</v>
      </c>
      <c r="AM35" s="18"/>
      <c r="AN35" s="23"/>
      <c r="AO35" s="24"/>
      <c r="AP35" s="24"/>
      <c r="AQ35" s="24"/>
      <c r="AR35" s="24"/>
    </row>
    <row r="36" spans="1:44">
      <c r="A36" s="39">
        <v>33</v>
      </c>
      <c r="B36" s="12">
        <v>48</v>
      </c>
      <c r="C36" s="2">
        <v>34</v>
      </c>
      <c r="D36" s="13">
        <v>24</v>
      </c>
      <c r="E36" s="12"/>
      <c r="F36" s="2"/>
      <c r="G36" s="2"/>
      <c r="H36" s="2"/>
      <c r="I36" s="13">
        <v>1</v>
      </c>
      <c r="J36" s="2"/>
      <c r="K36" s="2"/>
      <c r="L36" s="2">
        <v>1</v>
      </c>
      <c r="M36" s="2"/>
      <c r="N36" s="18">
        <v>1</v>
      </c>
      <c r="O36" s="12"/>
      <c r="P36" s="2"/>
      <c r="Q36" s="2"/>
      <c r="R36" s="2"/>
      <c r="S36" s="2"/>
      <c r="T36" s="12"/>
      <c r="U36" s="2"/>
      <c r="V36" s="2"/>
      <c r="W36" s="13"/>
      <c r="Z36" s="12"/>
      <c r="AA36" s="2"/>
      <c r="AB36" s="2"/>
      <c r="AC36" s="18"/>
      <c r="AD36" s="12"/>
      <c r="AE36" s="2"/>
      <c r="AF36" s="13"/>
      <c r="AG36" s="18"/>
      <c r="AH36" s="18"/>
      <c r="AI36" s="12"/>
      <c r="AJ36" s="13"/>
      <c r="AK36" s="18"/>
      <c r="AL36" s="18"/>
      <c r="AM36" s="18"/>
      <c r="AN36" s="23"/>
      <c r="AO36" s="24"/>
      <c r="AP36" s="24"/>
      <c r="AQ36" s="24"/>
      <c r="AR36" s="24"/>
    </row>
    <row r="37" spans="1:44">
      <c r="A37" s="39">
        <v>34</v>
      </c>
      <c r="B37" s="12">
        <v>53</v>
      </c>
      <c r="C37" s="2">
        <v>32</v>
      </c>
      <c r="D37" s="13">
        <v>25</v>
      </c>
      <c r="E37" s="12">
        <v>1</v>
      </c>
      <c r="F37" s="2">
        <v>2</v>
      </c>
      <c r="G37" s="2">
        <v>2</v>
      </c>
      <c r="H37" s="2">
        <v>2</v>
      </c>
      <c r="I37" s="13">
        <v>1</v>
      </c>
      <c r="J37" s="2">
        <v>1</v>
      </c>
      <c r="K37" s="2"/>
      <c r="L37" s="2"/>
      <c r="M37" s="2">
        <v>1</v>
      </c>
      <c r="N37" s="18">
        <v>2</v>
      </c>
      <c r="O37" s="12"/>
      <c r="P37" s="2"/>
      <c r="Q37" s="2"/>
      <c r="R37" s="2"/>
      <c r="S37" s="2"/>
      <c r="T37" s="12"/>
      <c r="U37" s="2"/>
      <c r="V37" s="2"/>
      <c r="W37" s="13"/>
      <c r="Z37" s="12"/>
      <c r="AA37" s="2"/>
      <c r="AB37" s="2">
        <v>1</v>
      </c>
      <c r="AC37" s="18">
        <v>1</v>
      </c>
      <c r="AD37" s="12">
        <v>2</v>
      </c>
      <c r="AE37" s="2">
        <v>1</v>
      </c>
      <c r="AF37" s="13"/>
      <c r="AG37" s="18">
        <v>1</v>
      </c>
      <c r="AH37" s="18"/>
      <c r="AI37" s="12">
        <v>1</v>
      </c>
      <c r="AJ37" s="13"/>
      <c r="AK37" s="18">
        <v>1</v>
      </c>
      <c r="AL37" s="18"/>
      <c r="AM37" s="18"/>
      <c r="AN37" s="23" t="s">
        <v>191</v>
      </c>
      <c r="AO37" s="24"/>
      <c r="AP37" s="24"/>
      <c r="AQ37" s="24"/>
      <c r="AR37" s="24"/>
    </row>
    <row r="38" spans="1:44">
      <c r="A38" s="39">
        <v>35</v>
      </c>
      <c r="B38" s="12">
        <v>60</v>
      </c>
      <c r="C38" s="2">
        <v>33</v>
      </c>
      <c r="D38" s="13">
        <v>26</v>
      </c>
      <c r="E38" s="12"/>
      <c r="F38" s="2"/>
      <c r="G38" s="2"/>
      <c r="H38" s="2"/>
      <c r="I38" s="13">
        <v>2</v>
      </c>
      <c r="J38" s="2"/>
      <c r="K38" s="2">
        <v>1</v>
      </c>
      <c r="L38" s="2"/>
      <c r="M38" s="2"/>
      <c r="N38" s="18">
        <v>1</v>
      </c>
      <c r="O38" s="12"/>
      <c r="P38" s="2"/>
      <c r="Q38" s="2"/>
      <c r="R38" s="2"/>
      <c r="S38" s="2"/>
      <c r="T38" s="12"/>
      <c r="U38" s="2"/>
      <c r="V38" s="2"/>
      <c r="W38" s="13"/>
      <c r="Z38" s="12"/>
      <c r="AA38" s="2"/>
      <c r="AB38" s="2"/>
      <c r="AC38" s="18"/>
      <c r="AD38" s="12">
        <v>1</v>
      </c>
      <c r="AE38" s="2"/>
      <c r="AF38" s="13"/>
      <c r="AG38" s="18"/>
      <c r="AH38" s="18"/>
      <c r="AI38" s="12"/>
      <c r="AJ38" s="13"/>
      <c r="AK38" s="18"/>
      <c r="AL38" s="18"/>
      <c r="AM38" s="18"/>
      <c r="AN38" s="23" t="s">
        <v>192</v>
      </c>
      <c r="AO38" s="24"/>
      <c r="AP38" s="24"/>
      <c r="AQ38" s="24"/>
      <c r="AR38" s="24"/>
    </row>
    <row r="39" spans="1:44">
      <c r="A39" s="39">
        <v>36</v>
      </c>
      <c r="B39" s="12">
        <v>53</v>
      </c>
      <c r="C39" s="2">
        <v>27</v>
      </c>
      <c r="D39" s="13">
        <v>24</v>
      </c>
      <c r="E39" s="12">
        <v>1</v>
      </c>
      <c r="F39" s="2">
        <v>1</v>
      </c>
      <c r="G39" s="2">
        <v>1</v>
      </c>
      <c r="H39" s="2">
        <v>1</v>
      </c>
      <c r="I39" s="13">
        <v>1</v>
      </c>
      <c r="J39" s="2">
        <v>1</v>
      </c>
      <c r="K39" s="2"/>
      <c r="L39" s="2">
        <v>1</v>
      </c>
      <c r="M39" s="2"/>
      <c r="N39" s="18">
        <v>2</v>
      </c>
      <c r="O39" s="12"/>
      <c r="P39" s="2"/>
      <c r="Q39" s="2"/>
      <c r="R39" s="2"/>
      <c r="S39" s="2"/>
      <c r="T39" s="12"/>
      <c r="U39" s="2"/>
      <c r="V39" s="2"/>
      <c r="W39" s="13"/>
      <c r="Z39" s="12"/>
      <c r="AA39" s="2"/>
      <c r="AB39" s="2"/>
      <c r="AC39" s="18"/>
      <c r="AD39" s="12">
        <v>1</v>
      </c>
      <c r="AE39" s="2"/>
      <c r="AF39" s="13"/>
      <c r="AG39" s="18"/>
      <c r="AH39" s="18"/>
      <c r="AI39" s="12"/>
      <c r="AJ39" s="13"/>
      <c r="AK39" s="18"/>
      <c r="AL39" s="18"/>
      <c r="AM39" s="18"/>
      <c r="AN39" s="23"/>
      <c r="AO39" s="24"/>
      <c r="AP39" s="24"/>
      <c r="AQ39" s="24"/>
      <c r="AR39" s="24"/>
    </row>
    <row r="40" spans="1:44">
      <c r="A40" s="39">
        <v>37</v>
      </c>
      <c r="B40" s="12">
        <v>48</v>
      </c>
      <c r="C40" s="2">
        <v>23</v>
      </c>
      <c r="D40" s="13">
        <v>22</v>
      </c>
      <c r="E40" s="12"/>
      <c r="F40" s="2"/>
      <c r="G40" s="2"/>
      <c r="H40" s="2"/>
      <c r="I40" s="13"/>
      <c r="J40" s="2"/>
      <c r="K40" s="2"/>
      <c r="L40" s="2"/>
      <c r="M40" s="2"/>
      <c r="O40" s="12">
        <v>2</v>
      </c>
      <c r="P40" s="2">
        <v>2</v>
      </c>
      <c r="Q40" s="2">
        <v>2</v>
      </c>
      <c r="R40" s="2">
        <v>2</v>
      </c>
      <c r="S40" s="2">
        <v>2</v>
      </c>
      <c r="T40" s="12"/>
      <c r="U40" s="2"/>
      <c r="V40" s="2">
        <v>2</v>
      </c>
      <c r="W40" s="13"/>
      <c r="X40" s="18">
        <v>2</v>
      </c>
      <c r="Z40" s="12"/>
      <c r="AA40" s="2"/>
      <c r="AB40" s="2"/>
      <c r="AC40" s="18"/>
      <c r="AD40" s="12"/>
      <c r="AE40" s="2"/>
      <c r="AF40" s="13"/>
      <c r="AG40" s="18">
        <v>1</v>
      </c>
      <c r="AH40" s="18"/>
      <c r="AI40" s="12"/>
      <c r="AJ40" s="13"/>
      <c r="AK40" s="18"/>
      <c r="AL40" s="18"/>
      <c r="AM40" s="18"/>
      <c r="AN40" s="23"/>
      <c r="AO40" s="24"/>
      <c r="AP40" s="24"/>
      <c r="AQ40" s="24"/>
      <c r="AR40" s="24"/>
    </row>
    <row r="41" spans="1:44">
      <c r="A41" s="39">
        <v>38</v>
      </c>
      <c r="B41" s="12">
        <v>45</v>
      </c>
      <c r="C41" s="2">
        <v>24</v>
      </c>
      <c r="D41" s="13">
        <v>21</v>
      </c>
      <c r="E41" s="12"/>
      <c r="F41" s="2"/>
      <c r="G41" s="2"/>
      <c r="H41" s="2"/>
      <c r="I41" s="13"/>
      <c r="J41" s="2"/>
      <c r="K41" s="2"/>
      <c r="L41" s="2"/>
      <c r="M41" s="2"/>
      <c r="O41" s="12">
        <v>2</v>
      </c>
      <c r="P41" s="2">
        <v>2</v>
      </c>
      <c r="Q41" s="2">
        <v>2</v>
      </c>
      <c r="R41" s="2">
        <v>2</v>
      </c>
      <c r="S41" s="2">
        <v>2</v>
      </c>
      <c r="T41" s="12"/>
      <c r="U41" s="2"/>
      <c r="V41" s="2">
        <v>1</v>
      </c>
      <c r="W41" s="13">
        <v>1</v>
      </c>
      <c r="X41" s="18">
        <v>2</v>
      </c>
      <c r="Z41" s="12"/>
      <c r="AA41" s="2"/>
      <c r="AB41" s="2"/>
      <c r="AC41" s="18"/>
      <c r="AD41" s="12"/>
      <c r="AE41" s="2"/>
      <c r="AF41" s="13">
        <v>1</v>
      </c>
      <c r="AG41" s="18"/>
      <c r="AH41" s="18"/>
      <c r="AI41" s="12"/>
      <c r="AJ41" s="13">
        <v>1</v>
      </c>
      <c r="AK41" s="18"/>
      <c r="AL41" s="18"/>
      <c r="AM41" s="18"/>
      <c r="AN41" s="23"/>
      <c r="AO41" s="24"/>
      <c r="AP41" s="24"/>
      <c r="AQ41" s="24"/>
      <c r="AR41" s="24"/>
    </row>
    <row r="42" spans="1:44">
      <c r="A42" s="39">
        <v>39</v>
      </c>
      <c r="B42" s="12">
        <v>40</v>
      </c>
      <c r="C42" s="2">
        <v>24</v>
      </c>
      <c r="D42" s="13">
        <v>21</v>
      </c>
      <c r="E42" s="12">
        <v>1</v>
      </c>
      <c r="F42" s="2">
        <v>1</v>
      </c>
      <c r="G42" s="2">
        <v>1</v>
      </c>
      <c r="H42" s="2">
        <v>1</v>
      </c>
      <c r="I42" s="13"/>
      <c r="J42" s="2"/>
      <c r="K42" s="2">
        <v>1</v>
      </c>
      <c r="L42" s="2"/>
      <c r="M42" s="2"/>
      <c r="N42" s="18">
        <v>1</v>
      </c>
      <c r="O42" s="12"/>
      <c r="P42" s="2"/>
      <c r="Q42" s="2"/>
      <c r="R42" s="2"/>
      <c r="S42" s="2"/>
      <c r="T42" s="12"/>
      <c r="U42" s="2"/>
      <c r="V42" s="2"/>
      <c r="W42" s="13"/>
      <c r="Z42" s="12"/>
      <c r="AA42" s="2"/>
      <c r="AB42" s="2"/>
      <c r="AC42" s="18"/>
      <c r="AD42" s="12"/>
      <c r="AE42" s="2"/>
      <c r="AF42" s="13"/>
      <c r="AG42" s="18"/>
      <c r="AH42" s="18"/>
      <c r="AI42" s="12"/>
      <c r="AJ42" s="13"/>
      <c r="AK42" s="18"/>
      <c r="AL42" s="18"/>
      <c r="AM42" s="18"/>
      <c r="AN42" s="99"/>
      <c r="AO42" s="100"/>
      <c r="AP42" s="100"/>
      <c r="AQ42" s="100"/>
      <c r="AR42" s="100"/>
    </row>
    <row r="43" spans="1:44">
      <c r="A43" s="39">
        <v>40</v>
      </c>
      <c r="B43" s="12" t="s">
        <v>50</v>
      </c>
      <c r="C43" s="2" t="s">
        <v>50</v>
      </c>
      <c r="D43" s="13" t="s">
        <v>50</v>
      </c>
      <c r="E43" s="12"/>
      <c r="F43" s="2">
        <v>1</v>
      </c>
      <c r="G43" s="2">
        <v>1</v>
      </c>
      <c r="H43" s="2">
        <v>1</v>
      </c>
      <c r="I43" s="13">
        <v>2</v>
      </c>
      <c r="J43" s="2"/>
      <c r="K43" s="2">
        <v>1</v>
      </c>
      <c r="L43" s="2"/>
      <c r="M43" s="2"/>
      <c r="N43" s="64">
        <v>1</v>
      </c>
      <c r="O43" s="12"/>
      <c r="P43" s="2"/>
      <c r="Q43" s="2"/>
      <c r="R43" s="2"/>
      <c r="S43" s="2"/>
      <c r="T43" s="12"/>
      <c r="U43" s="2"/>
      <c r="V43" s="2"/>
      <c r="W43" s="13"/>
      <c r="Z43" s="12"/>
      <c r="AA43" s="2"/>
      <c r="AB43" s="2"/>
      <c r="AC43" s="18"/>
      <c r="AD43" s="12"/>
      <c r="AE43" s="2"/>
      <c r="AF43" s="13"/>
      <c r="AG43" s="18"/>
      <c r="AH43" s="18"/>
      <c r="AI43" s="12"/>
      <c r="AJ43" s="13"/>
      <c r="AK43" s="18"/>
      <c r="AL43" s="18"/>
      <c r="AM43" s="18"/>
      <c r="AN43" s="99"/>
      <c r="AO43" s="100"/>
      <c r="AP43" s="100"/>
      <c r="AQ43" s="100"/>
      <c r="AR43" s="100"/>
    </row>
    <row r="44" spans="1:44" ht="15.75" thickBot="1">
      <c r="A44" s="39">
        <v>41</v>
      </c>
      <c r="B44" s="12" t="s">
        <v>50</v>
      </c>
      <c r="C44" s="2" t="s">
        <v>50</v>
      </c>
      <c r="D44" s="13" t="s">
        <v>50</v>
      </c>
      <c r="E44" s="12">
        <v>1</v>
      </c>
      <c r="F44" s="2">
        <v>1</v>
      </c>
      <c r="G44" s="2">
        <v>1</v>
      </c>
      <c r="H44" s="2">
        <v>1</v>
      </c>
      <c r="I44" s="13">
        <v>1</v>
      </c>
      <c r="J44" s="2"/>
      <c r="K44" s="2"/>
      <c r="L44" s="2">
        <v>1</v>
      </c>
      <c r="M44" s="2"/>
      <c r="N44" s="18">
        <v>1</v>
      </c>
      <c r="O44" s="12"/>
      <c r="P44" s="2"/>
      <c r="Q44" s="2"/>
      <c r="R44" s="2"/>
      <c r="S44" s="2"/>
      <c r="T44" s="12"/>
      <c r="U44" s="2"/>
      <c r="V44" s="2"/>
      <c r="W44" s="13"/>
      <c r="Z44" s="12"/>
      <c r="AA44" s="2"/>
      <c r="AB44" s="2"/>
      <c r="AC44" s="18"/>
      <c r="AD44" s="12"/>
      <c r="AE44" s="2"/>
      <c r="AF44" s="13">
        <v>1</v>
      </c>
      <c r="AG44" s="18"/>
      <c r="AH44" s="18"/>
      <c r="AI44" s="12"/>
      <c r="AJ44" s="13"/>
      <c r="AK44" s="18"/>
      <c r="AL44" s="18"/>
      <c r="AM44" s="18"/>
      <c r="AN44" s="99"/>
      <c r="AO44" s="100"/>
      <c r="AP44" s="100"/>
      <c r="AQ44" s="100"/>
      <c r="AR44" s="100"/>
    </row>
    <row r="45" spans="1:44" ht="15.75" thickBot="1">
      <c r="A45" s="4" t="s">
        <v>53</v>
      </c>
      <c r="B45" s="5"/>
      <c r="C45" s="7"/>
      <c r="D45" s="7"/>
      <c r="E45" s="34">
        <f t="shared" ref="E45:I45" si="0">SUM(E4:E44)</f>
        <v>45</v>
      </c>
      <c r="F45" s="34">
        <f t="shared" si="0"/>
        <v>48</v>
      </c>
      <c r="G45" s="34">
        <f t="shared" si="0"/>
        <v>49</v>
      </c>
      <c r="H45" s="34">
        <f t="shared" si="0"/>
        <v>49</v>
      </c>
      <c r="I45" s="34">
        <f t="shared" si="0"/>
        <v>52</v>
      </c>
      <c r="J45" s="34">
        <f>SUM(J4:J44)</f>
        <v>21</v>
      </c>
      <c r="K45" s="34">
        <f>SUM(K4:K44)</f>
        <v>28</v>
      </c>
      <c r="L45" s="34">
        <f>SUM(L4:L44)</f>
        <v>6</v>
      </c>
      <c r="M45" s="34">
        <f>SUM(M4:M44)</f>
        <v>3</v>
      </c>
      <c r="N45" s="33">
        <f>SUM(N4:N44)</f>
        <v>58</v>
      </c>
      <c r="O45" s="34">
        <f t="shared" ref="O45:Y45" si="1">SUM(O4:O44)</f>
        <v>26</v>
      </c>
      <c r="P45" s="34">
        <f t="shared" si="1"/>
        <v>25</v>
      </c>
      <c r="Q45" s="34">
        <f t="shared" si="1"/>
        <v>25</v>
      </c>
      <c r="R45" s="34">
        <f t="shared" si="1"/>
        <v>25</v>
      </c>
      <c r="S45" s="34">
        <f t="shared" si="1"/>
        <v>25</v>
      </c>
      <c r="T45" s="34">
        <f t="shared" si="1"/>
        <v>4</v>
      </c>
      <c r="U45" s="34">
        <f t="shared" si="1"/>
        <v>10</v>
      </c>
      <c r="V45" s="34">
        <f t="shared" si="1"/>
        <v>13</v>
      </c>
      <c r="W45" s="34">
        <f t="shared" si="1"/>
        <v>3</v>
      </c>
      <c r="X45" s="33">
        <f t="shared" si="1"/>
        <v>30</v>
      </c>
      <c r="Y45" s="33">
        <f t="shared" si="1"/>
        <v>1</v>
      </c>
      <c r="Z45" s="34"/>
      <c r="AA45" s="34"/>
      <c r="AB45" s="34"/>
      <c r="AC45" s="34">
        <f t="shared" ref="AC45:AL45" si="2">SUM(AC4:AC44)</f>
        <v>4</v>
      </c>
      <c r="AD45" s="34">
        <f t="shared" si="2"/>
        <v>47</v>
      </c>
      <c r="AE45" s="34">
        <f t="shared" si="2"/>
        <v>11</v>
      </c>
      <c r="AF45" s="34">
        <f t="shared" si="2"/>
        <v>4</v>
      </c>
      <c r="AG45" s="34">
        <f t="shared" si="2"/>
        <v>19</v>
      </c>
      <c r="AH45" s="34">
        <f t="shared" si="2"/>
        <v>0</v>
      </c>
      <c r="AI45" s="34">
        <f t="shared" si="2"/>
        <v>12</v>
      </c>
      <c r="AJ45" s="34">
        <f t="shared" si="2"/>
        <v>3</v>
      </c>
      <c r="AK45" s="34">
        <f t="shared" si="2"/>
        <v>1</v>
      </c>
      <c r="AL45" s="34">
        <f t="shared" si="2"/>
        <v>1</v>
      </c>
      <c r="AM45" s="34"/>
      <c r="AN45" s="46"/>
    </row>
    <row r="46" spans="1:44" ht="15.75" thickBot="1">
      <c r="AN46" s="24"/>
    </row>
    <row r="47" spans="1:44" ht="15.75" thickBot="1">
      <c r="A47" s="4" t="s">
        <v>54</v>
      </c>
      <c r="B47" s="7"/>
      <c r="C47" s="7"/>
      <c r="D47" s="7"/>
      <c r="E47" s="11"/>
      <c r="F47" s="11"/>
      <c r="G47" s="11"/>
      <c r="H47" s="11"/>
      <c r="I47" s="7"/>
      <c r="J47" s="7">
        <v>2</v>
      </c>
      <c r="K47" s="7">
        <v>5</v>
      </c>
      <c r="L47" s="11">
        <v>3</v>
      </c>
      <c r="M47" s="7">
        <v>2</v>
      </c>
      <c r="N47" s="31">
        <v>12</v>
      </c>
      <c r="O47" s="7"/>
      <c r="P47" s="11"/>
      <c r="Q47" s="7"/>
      <c r="R47" s="11"/>
      <c r="S47" s="7"/>
      <c r="T47" s="7"/>
      <c r="U47" s="7"/>
      <c r="V47" s="7">
        <v>4</v>
      </c>
      <c r="W47" s="7"/>
      <c r="X47" s="4">
        <v>4</v>
      </c>
      <c r="Y47" s="7">
        <v>1</v>
      </c>
      <c r="Z47" s="7"/>
      <c r="AA47" s="7"/>
      <c r="AB47" s="7"/>
      <c r="AC47" s="7">
        <v>1</v>
      </c>
      <c r="AD47" s="7">
        <v>1</v>
      </c>
      <c r="AE47" s="7"/>
      <c r="AF47" s="7"/>
      <c r="AG47" s="7">
        <v>1</v>
      </c>
      <c r="AH47" s="7">
        <v>1</v>
      </c>
      <c r="AI47" s="7"/>
      <c r="AJ47" s="7"/>
      <c r="AK47" s="7"/>
      <c r="AL47" s="7"/>
      <c r="AM47" s="6"/>
      <c r="AN47" s="24" t="s">
        <v>193</v>
      </c>
    </row>
    <row r="48" spans="1:44">
      <c r="N48" s="19"/>
      <c r="X48" s="19"/>
      <c r="AN48" s="24"/>
    </row>
    <row r="49" spans="1:40" ht="15.75" thickBot="1">
      <c r="J49" s="39" t="s">
        <v>58</v>
      </c>
      <c r="K49" s="39" t="s">
        <v>19</v>
      </c>
      <c r="L49" s="39" t="s">
        <v>20</v>
      </c>
      <c r="M49" s="39" t="s">
        <v>21</v>
      </c>
      <c r="N49" s="18" t="s">
        <v>59</v>
      </c>
      <c r="T49" s="39" t="s">
        <v>18</v>
      </c>
      <c r="U49" s="39" t="s">
        <v>19</v>
      </c>
      <c r="V49" s="39" t="s">
        <v>20</v>
      </c>
      <c r="W49" s="39" t="s">
        <v>21</v>
      </c>
      <c r="X49" s="18" t="s">
        <v>60</v>
      </c>
      <c r="AC49" s="39" t="s">
        <v>61</v>
      </c>
      <c r="AD49" s="39" t="s">
        <v>25</v>
      </c>
      <c r="AE49" s="39" t="s">
        <v>26</v>
      </c>
      <c r="AF49" s="39" t="s">
        <v>27</v>
      </c>
      <c r="AG49" s="39" t="s">
        <v>28</v>
      </c>
      <c r="AH49" s="39" t="s">
        <v>29</v>
      </c>
      <c r="AI49" s="39" t="s">
        <v>62</v>
      </c>
      <c r="AJ49" s="39" t="s">
        <v>31</v>
      </c>
      <c r="AK49" s="39" t="s">
        <v>32</v>
      </c>
      <c r="AL49" s="39" t="s">
        <v>33</v>
      </c>
      <c r="AM49" s="39" t="s">
        <v>34</v>
      </c>
      <c r="AN49" s="24"/>
    </row>
    <row r="50" spans="1:40" ht="15.75" thickBot="1">
      <c r="A50" s="4" t="s">
        <v>63</v>
      </c>
      <c r="B50" s="7"/>
      <c r="C50" s="7"/>
      <c r="D50" s="7"/>
      <c r="E50" s="7">
        <f t="shared" ref="E50:I50" si="3">E45+E47</f>
        <v>45</v>
      </c>
      <c r="F50" s="7">
        <f t="shared" si="3"/>
        <v>48</v>
      </c>
      <c r="G50" s="7">
        <f t="shared" si="3"/>
        <v>49</v>
      </c>
      <c r="H50" s="7">
        <f t="shared" si="3"/>
        <v>49</v>
      </c>
      <c r="I50" s="7">
        <f t="shared" si="3"/>
        <v>52</v>
      </c>
      <c r="J50" s="7">
        <f>J45+J47</f>
        <v>23</v>
      </c>
      <c r="K50" s="7">
        <f t="shared" ref="K50:AL50" si="4">K45+K47</f>
        <v>33</v>
      </c>
      <c r="L50" s="7">
        <f t="shared" si="4"/>
        <v>9</v>
      </c>
      <c r="M50" s="7">
        <f t="shared" si="4"/>
        <v>5</v>
      </c>
      <c r="N50" s="33">
        <f t="shared" si="4"/>
        <v>70</v>
      </c>
      <c r="O50" s="7">
        <f t="shared" si="4"/>
        <v>26</v>
      </c>
      <c r="P50" s="7">
        <f t="shared" si="4"/>
        <v>25</v>
      </c>
      <c r="Q50" s="7">
        <f t="shared" si="4"/>
        <v>25</v>
      </c>
      <c r="R50" s="7">
        <f t="shared" si="4"/>
        <v>25</v>
      </c>
      <c r="S50" s="7">
        <f t="shared" si="4"/>
        <v>25</v>
      </c>
      <c r="T50" s="7">
        <f t="shared" si="4"/>
        <v>4</v>
      </c>
      <c r="U50" s="7">
        <f t="shared" si="4"/>
        <v>10</v>
      </c>
      <c r="V50" s="7">
        <f t="shared" si="4"/>
        <v>17</v>
      </c>
      <c r="W50" s="7">
        <f t="shared" si="4"/>
        <v>3</v>
      </c>
      <c r="X50" s="33">
        <f t="shared" si="4"/>
        <v>34</v>
      </c>
      <c r="Y50" s="33">
        <f t="shared" si="4"/>
        <v>2</v>
      </c>
      <c r="Z50" s="7"/>
      <c r="AA50" s="7"/>
      <c r="AB50" s="7"/>
      <c r="AC50" s="7">
        <f t="shared" si="4"/>
        <v>5</v>
      </c>
      <c r="AD50" s="7">
        <f t="shared" si="4"/>
        <v>48</v>
      </c>
      <c r="AE50" s="7">
        <f t="shared" si="4"/>
        <v>11</v>
      </c>
      <c r="AF50" s="7">
        <f t="shared" si="4"/>
        <v>4</v>
      </c>
      <c r="AG50" s="7">
        <f t="shared" si="4"/>
        <v>20</v>
      </c>
      <c r="AH50" s="7">
        <f t="shared" si="4"/>
        <v>1</v>
      </c>
      <c r="AI50" s="7">
        <f t="shared" si="4"/>
        <v>12</v>
      </c>
      <c r="AJ50" s="7">
        <f t="shared" si="4"/>
        <v>3</v>
      </c>
      <c r="AK50" s="7">
        <f t="shared" si="4"/>
        <v>1</v>
      </c>
      <c r="AL50" s="7">
        <f t="shared" si="4"/>
        <v>1</v>
      </c>
      <c r="AM50" s="6"/>
      <c r="AN50" s="24">
        <f>SUM(N50+X50+Y50+AC50+AD50+AE50+AF50+AG50+AH50+AI50+AJ50+AK50+AL50)</f>
        <v>212</v>
      </c>
    </row>
    <row r="51" spans="1:40">
      <c r="N51" s="39"/>
      <c r="X51" s="39"/>
    </row>
    <row r="52" spans="1:40" ht="15.75" thickBot="1">
      <c r="N52" s="39"/>
      <c r="X52" s="39"/>
    </row>
    <row r="53" spans="1:40">
      <c r="A53" s="38" t="s">
        <v>16</v>
      </c>
      <c r="B53" s="98" t="s">
        <v>65</v>
      </c>
      <c r="C53" s="98"/>
      <c r="D53" s="98"/>
      <c r="E53" s="98"/>
      <c r="F53" s="98"/>
      <c r="G53" s="98"/>
      <c r="H53" s="98"/>
      <c r="I53" s="38" t="s">
        <v>18</v>
      </c>
      <c r="J53" s="40" t="s">
        <v>66</v>
      </c>
      <c r="K53" s="40"/>
      <c r="N53" s="38" t="s">
        <v>23</v>
      </c>
      <c r="O53" s="40" t="s">
        <v>67</v>
      </c>
      <c r="P53" s="40"/>
      <c r="Q53" s="40"/>
      <c r="X53" s="43" t="s">
        <v>92</v>
      </c>
      <c r="Y53" s="47">
        <f>N50+X50+Y50</f>
        <v>106</v>
      </c>
    </row>
    <row r="54" spans="1:40">
      <c r="A54" s="38" t="s">
        <v>13</v>
      </c>
      <c r="B54" s="98" t="s">
        <v>69</v>
      </c>
      <c r="C54" s="98"/>
      <c r="D54" s="98"/>
      <c r="E54" s="98"/>
      <c r="F54" s="98"/>
      <c r="G54" s="98"/>
      <c r="H54" s="98"/>
      <c r="I54" s="38" t="s">
        <v>19</v>
      </c>
      <c r="J54" s="40" t="s">
        <v>70</v>
      </c>
      <c r="K54" s="40"/>
      <c r="N54" s="38" t="s">
        <v>24</v>
      </c>
      <c r="O54" s="40" t="s">
        <v>71</v>
      </c>
      <c r="P54" s="40"/>
      <c r="Q54" s="40"/>
      <c r="X54" s="44" t="s">
        <v>194</v>
      </c>
      <c r="Y54" s="48">
        <f>AD50+AE50+AF50+AG50+AH50+AI50+AJ50</f>
        <v>99</v>
      </c>
    </row>
    <row r="55" spans="1:40" ht="15.75" thickBot="1">
      <c r="I55" s="38" t="s">
        <v>20</v>
      </c>
      <c r="J55" s="40" t="s">
        <v>73</v>
      </c>
      <c r="K55" s="40"/>
      <c r="N55" s="38" t="s">
        <v>17</v>
      </c>
      <c r="O55" s="40" t="s">
        <v>74</v>
      </c>
      <c r="P55" s="40"/>
      <c r="Q55" s="40"/>
      <c r="X55" s="45" t="s">
        <v>195</v>
      </c>
      <c r="Y55" s="49">
        <f>AN50</f>
        <v>212</v>
      </c>
    </row>
    <row r="56" spans="1:40">
      <c r="I56" s="38" t="s">
        <v>21</v>
      </c>
      <c r="J56" s="40" t="s">
        <v>75</v>
      </c>
      <c r="K56" s="40"/>
      <c r="N56" s="39"/>
      <c r="X56" s="39"/>
    </row>
    <row r="57" spans="1:40">
      <c r="N57" s="39"/>
      <c r="X57" s="39"/>
    </row>
    <row r="58" spans="1:40">
      <c r="N58" s="39"/>
      <c r="X58" s="39"/>
    </row>
    <row r="59" spans="1:40">
      <c r="N59" s="39"/>
      <c r="X59" s="39"/>
    </row>
    <row r="60" spans="1:40">
      <c r="N60" s="39"/>
      <c r="X60" s="39"/>
    </row>
    <row r="61" spans="1:40">
      <c r="N61" s="39"/>
      <c r="X61" s="39"/>
    </row>
    <row r="62" spans="1:40">
      <c r="N62" s="39"/>
      <c r="X62" s="39"/>
    </row>
    <row r="63" spans="1:40">
      <c r="N63" s="39"/>
      <c r="X63" s="39"/>
    </row>
    <row r="64" spans="1:40">
      <c r="N64" s="39"/>
      <c r="X64" s="39"/>
    </row>
    <row r="65" spans="14:24">
      <c r="N65" s="39"/>
      <c r="X65" s="39"/>
    </row>
    <row r="66" spans="14:24">
      <c r="N66" s="39"/>
      <c r="X66" s="39"/>
    </row>
    <row r="67" spans="14:24">
      <c r="N67" s="39"/>
      <c r="X67" s="39"/>
    </row>
    <row r="68" spans="14:24">
      <c r="N68" s="39"/>
      <c r="X68" s="39"/>
    </row>
    <row r="69" spans="14:24">
      <c r="N69" s="39"/>
      <c r="X69" s="39"/>
    </row>
    <row r="70" spans="14:24">
      <c r="N70" s="39"/>
      <c r="X70" s="39"/>
    </row>
    <row r="71" spans="14:24">
      <c r="N71" s="39"/>
      <c r="X71" s="39"/>
    </row>
    <row r="72" spans="14:24">
      <c r="N72" s="39"/>
      <c r="X72" s="39"/>
    </row>
    <row r="73" spans="14:24">
      <c r="N73" s="39"/>
      <c r="X73" s="39"/>
    </row>
    <row r="74" spans="14:24">
      <c r="N74" s="39"/>
      <c r="X74" s="39"/>
    </row>
    <row r="75" spans="14:24">
      <c r="N75" s="39"/>
      <c r="X75" s="39"/>
    </row>
    <row r="76" spans="14:24">
      <c r="N76" s="39"/>
      <c r="X76" s="39"/>
    </row>
    <row r="77" spans="14:24">
      <c r="N77" s="39"/>
      <c r="X77" s="39"/>
    </row>
    <row r="78" spans="14:24">
      <c r="N78" s="39"/>
      <c r="X78" s="39"/>
    </row>
    <row r="79" spans="14:24">
      <c r="N79" s="39"/>
      <c r="X79" s="39"/>
    </row>
    <row r="80" spans="14:24">
      <c r="N80" s="39"/>
      <c r="X80" s="39"/>
    </row>
    <row r="81" spans="14:24">
      <c r="N81" s="39"/>
      <c r="X81" s="39"/>
    </row>
    <row r="82" spans="14:24">
      <c r="N82" s="39"/>
      <c r="X82" s="39"/>
    </row>
    <row r="83" spans="14:24">
      <c r="N83" s="39"/>
      <c r="X83" s="39"/>
    </row>
    <row r="84" spans="14:24">
      <c r="N84" s="39"/>
      <c r="X84" s="39"/>
    </row>
    <row r="85" spans="14:24">
      <c r="N85" s="39"/>
      <c r="X85" s="39"/>
    </row>
    <row r="86" spans="14:24">
      <c r="N86" s="39"/>
      <c r="X86" s="39"/>
    </row>
    <row r="87" spans="14:24">
      <c r="N87" s="39"/>
      <c r="X87" s="39"/>
    </row>
    <row r="88" spans="14:24">
      <c r="N88" s="39"/>
      <c r="X88" s="39"/>
    </row>
    <row r="89" spans="14:24">
      <c r="N89" s="39"/>
      <c r="X89" s="39"/>
    </row>
    <row r="90" spans="14:24">
      <c r="N90" s="39"/>
      <c r="X90" s="39"/>
    </row>
    <row r="91" spans="14:24">
      <c r="N91" s="39"/>
      <c r="X91" s="39"/>
    </row>
    <row r="92" spans="14:24">
      <c r="N92" s="39"/>
      <c r="X92" s="39"/>
    </row>
    <row r="93" spans="14:24">
      <c r="N93" s="39"/>
      <c r="X93" s="39"/>
    </row>
    <row r="94" spans="14:24">
      <c r="N94" s="39"/>
      <c r="X94" s="39"/>
    </row>
    <row r="95" spans="14:24">
      <c r="N95" s="39"/>
      <c r="X95" s="39"/>
    </row>
    <row r="96" spans="14:24">
      <c r="N96" s="39"/>
      <c r="X96" s="39"/>
    </row>
    <row r="97" spans="14:24">
      <c r="N97" s="39"/>
      <c r="X97" s="39"/>
    </row>
    <row r="98" spans="14:24">
      <c r="N98" s="39"/>
      <c r="X98" s="39"/>
    </row>
    <row r="99" spans="14:24">
      <c r="N99" s="39"/>
      <c r="X99" s="39"/>
    </row>
    <row r="100" spans="14:24">
      <c r="N100" s="39"/>
      <c r="X100" s="39"/>
    </row>
    <row r="101" spans="14:24">
      <c r="N101" s="39"/>
      <c r="X101" s="39"/>
    </row>
    <row r="102" spans="14:24">
      <c r="N102" s="39"/>
      <c r="X102" s="39"/>
    </row>
    <row r="103" spans="14:24">
      <c r="N103" s="39"/>
      <c r="X103" s="39"/>
    </row>
    <row r="104" spans="14:24">
      <c r="N104" s="39"/>
      <c r="X104" s="39"/>
    </row>
    <row r="105" spans="14:24">
      <c r="N105" s="39"/>
      <c r="X105" s="39"/>
    </row>
    <row r="106" spans="14:24">
      <c r="N106" s="39"/>
      <c r="X106" s="39"/>
    </row>
    <row r="107" spans="14:24">
      <c r="N107" s="39"/>
      <c r="X107" s="39"/>
    </row>
    <row r="108" spans="14:24">
      <c r="N108" s="39"/>
      <c r="X108" s="39"/>
    </row>
    <row r="109" spans="14:24">
      <c r="N109" s="39"/>
      <c r="X109" s="39"/>
    </row>
    <row r="110" spans="14:24">
      <c r="N110" s="39"/>
      <c r="X110" s="39"/>
    </row>
    <row r="111" spans="14:24">
      <c r="N111" s="39"/>
      <c r="X111" s="39"/>
    </row>
    <row r="112" spans="14:24"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  <row r="118" spans="14:24">
      <c r="N118" s="39"/>
      <c r="X118" s="39"/>
    </row>
    <row r="119" spans="14:24">
      <c r="N119" s="39"/>
      <c r="X119" s="39"/>
    </row>
    <row r="120" spans="14:24">
      <c r="N120" s="39"/>
      <c r="X120" s="39"/>
    </row>
    <row r="121" spans="14:24">
      <c r="N121" s="39"/>
      <c r="X121" s="39"/>
    </row>
    <row r="122" spans="14:24">
      <c r="N122" s="39"/>
      <c r="X122" s="39"/>
    </row>
    <row r="123" spans="14:24">
      <c r="N123" s="39"/>
      <c r="X123" s="39"/>
    </row>
    <row r="124" spans="14:24">
      <c r="N124" s="39"/>
      <c r="X124" s="39"/>
    </row>
    <row r="125" spans="14:24">
      <c r="N125" s="39"/>
      <c r="X125" s="39"/>
    </row>
    <row r="126" spans="14:24">
      <c r="N126" s="39"/>
      <c r="X126" s="39"/>
    </row>
    <row r="127" spans="14:24">
      <c r="N127" s="39"/>
      <c r="X127" s="39"/>
    </row>
    <row r="128" spans="14:24">
      <c r="N128" s="39"/>
      <c r="X128" s="39"/>
    </row>
    <row r="129" spans="14:24">
      <c r="N129" s="39"/>
      <c r="X129" s="39"/>
    </row>
    <row r="130" spans="14:24">
      <c r="N130" s="39"/>
      <c r="X130" s="39"/>
    </row>
    <row r="131" spans="14:24">
      <c r="N131" s="39"/>
      <c r="X131" s="39"/>
    </row>
    <row r="132" spans="14:24">
      <c r="N132" s="39"/>
      <c r="X132" s="39"/>
    </row>
    <row r="133" spans="14:24">
      <c r="N133" s="39"/>
      <c r="X133" s="39"/>
    </row>
    <row r="134" spans="14:24">
      <c r="N134" s="39"/>
      <c r="X134" s="39"/>
    </row>
    <row r="135" spans="14:24">
      <c r="N135" s="39"/>
      <c r="X135" s="39"/>
    </row>
    <row r="136" spans="14:24">
      <c r="N136" s="39"/>
      <c r="X136" s="39"/>
    </row>
    <row r="137" spans="14:24">
      <c r="N137" s="39"/>
      <c r="X137" s="39"/>
    </row>
    <row r="138" spans="14:24">
      <c r="N138" s="39"/>
      <c r="X138" s="39"/>
    </row>
    <row r="139" spans="14:24">
      <c r="N139" s="39"/>
      <c r="X139" s="39"/>
    </row>
    <row r="140" spans="14:24">
      <c r="N140" s="39"/>
      <c r="X140" s="39"/>
    </row>
    <row r="141" spans="14:24">
      <c r="N141" s="39"/>
      <c r="X141" s="39"/>
    </row>
    <row r="142" spans="14:24">
      <c r="N142" s="39"/>
      <c r="X142" s="39"/>
    </row>
    <row r="143" spans="14:24">
      <c r="N143" s="39"/>
      <c r="X143" s="39"/>
    </row>
    <row r="144" spans="14:24">
      <c r="N144" s="39"/>
      <c r="X144" s="39"/>
    </row>
    <row r="145" spans="14:24">
      <c r="N145" s="39"/>
      <c r="X145" s="39"/>
    </row>
    <row r="146" spans="14:24">
      <c r="N146" s="39"/>
      <c r="X146" s="39"/>
    </row>
    <row r="147" spans="14:24">
      <c r="N147" s="39"/>
      <c r="X147" s="39"/>
    </row>
    <row r="148" spans="14:24">
      <c r="N148" s="39"/>
      <c r="X148" s="39"/>
    </row>
    <row r="149" spans="14:24">
      <c r="N149" s="39"/>
      <c r="X149" s="39"/>
    </row>
    <row r="150" spans="14:24">
      <c r="N150" s="39"/>
      <c r="X150" s="39"/>
    </row>
    <row r="151" spans="14:24">
      <c r="N151" s="39"/>
      <c r="X151" s="39"/>
    </row>
    <row r="152" spans="14:24">
      <c r="N152" s="39"/>
      <c r="X152" s="39"/>
    </row>
    <row r="153" spans="14:24">
      <c r="N153" s="39"/>
      <c r="X153" s="39"/>
    </row>
  </sheetData>
  <mergeCells count="37">
    <mergeCell ref="B54:H54"/>
    <mergeCell ref="AN28:AR28"/>
    <mergeCell ref="AN29:AR29"/>
    <mergeCell ref="AN42:AR42"/>
    <mergeCell ref="AN43:AR43"/>
    <mergeCell ref="AN44:AR44"/>
    <mergeCell ref="B53:H53"/>
    <mergeCell ref="AN27:AR27"/>
    <mergeCell ref="AN15:AR15"/>
    <mergeCell ref="AN17:AR17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AN26:AR26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D2:AF2"/>
    <mergeCell ref="A1:D1"/>
    <mergeCell ref="B2:D2"/>
    <mergeCell ref="E2:N2"/>
    <mergeCell ref="O2:X2"/>
    <mergeCell ref="Z2:A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R145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2" width="3.7109375" style="39" customWidth="1"/>
    <col min="3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0" width="3" style="39" customWidth="1"/>
    <col min="11" max="11" width="2.7109375" style="39" customWidth="1"/>
    <col min="12" max="13" width="3.42578125" style="39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22.85546875" style="39" customWidth="1"/>
    <col min="41" max="16384" width="11.42578125" style="39"/>
  </cols>
  <sheetData>
    <row r="1" spans="1:44" ht="15.75" thickBot="1">
      <c r="A1" s="104" t="s">
        <v>201</v>
      </c>
      <c r="B1" s="104"/>
      <c r="C1" s="104"/>
      <c r="D1" s="104"/>
      <c r="N1" s="2"/>
      <c r="X1" s="2"/>
    </row>
    <row r="2" spans="1:44" ht="15.75" thickBot="1">
      <c r="A2" s="5" t="s">
        <v>197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4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G2" s="5"/>
      <c r="AH2" s="6"/>
      <c r="AI2" s="101" t="s">
        <v>8</v>
      </c>
      <c r="AJ2" s="102"/>
      <c r="AK2" s="5"/>
      <c r="AL2" s="6"/>
      <c r="AM2" s="2"/>
      <c r="AN2" s="8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5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35</v>
      </c>
    </row>
    <row r="4" spans="1:44">
      <c r="A4" s="39">
        <v>1</v>
      </c>
      <c r="B4" s="63">
        <v>107</v>
      </c>
      <c r="C4" s="2">
        <v>32</v>
      </c>
      <c r="D4" s="13">
        <v>29</v>
      </c>
      <c r="E4" s="14">
        <v>4</v>
      </c>
      <c r="F4" s="15">
        <v>4</v>
      </c>
      <c r="G4" s="15">
        <v>4</v>
      </c>
      <c r="H4" s="15">
        <v>4</v>
      </c>
      <c r="I4" s="16">
        <v>4</v>
      </c>
      <c r="J4" s="17"/>
      <c r="K4" s="17">
        <v>4</v>
      </c>
      <c r="L4" s="17"/>
      <c r="M4" s="17"/>
      <c r="N4" s="18">
        <v>4</v>
      </c>
      <c r="O4" s="12">
        <v>1</v>
      </c>
      <c r="P4" s="2">
        <v>1</v>
      </c>
      <c r="Q4" s="2">
        <v>1</v>
      </c>
      <c r="R4" s="2">
        <v>1</v>
      </c>
      <c r="S4" s="2">
        <v>1</v>
      </c>
      <c r="T4" s="12"/>
      <c r="U4" s="2"/>
      <c r="V4" s="2">
        <v>1</v>
      </c>
      <c r="W4" s="13"/>
      <c r="X4" s="18">
        <v>1</v>
      </c>
      <c r="Z4" s="12"/>
      <c r="AA4" s="2"/>
      <c r="AB4" s="2"/>
      <c r="AC4" s="19"/>
      <c r="AD4" s="14"/>
      <c r="AE4" s="20">
        <v>1</v>
      </c>
      <c r="AF4" s="21"/>
      <c r="AG4" s="18"/>
      <c r="AH4" s="18"/>
      <c r="AI4" s="14"/>
      <c r="AJ4" s="21"/>
      <c r="AK4" s="19"/>
      <c r="AL4" s="18"/>
      <c r="AM4" s="19"/>
      <c r="AN4" s="99"/>
      <c r="AO4" s="100"/>
      <c r="AP4" s="100"/>
      <c r="AQ4" s="100"/>
      <c r="AR4" s="100"/>
    </row>
    <row r="5" spans="1:44">
      <c r="A5" s="39">
        <v>2</v>
      </c>
      <c r="B5" s="12">
        <v>47</v>
      </c>
      <c r="C5" s="2">
        <v>25</v>
      </c>
      <c r="D5" s="13">
        <v>22</v>
      </c>
      <c r="E5" s="12">
        <v>1</v>
      </c>
      <c r="F5" s="17">
        <v>1</v>
      </c>
      <c r="G5" s="17">
        <v>1</v>
      </c>
      <c r="H5" s="17">
        <v>1</v>
      </c>
      <c r="I5" s="22">
        <v>1</v>
      </c>
      <c r="J5" s="2"/>
      <c r="K5" s="17">
        <v>1</v>
      </c>
      <c r="L5" s="17"/>
      <c r="M5" s="17"/>
      <c r="N5" s="18">
        <v>1</v>
      </c>
      <c r="O5" s="12"/>
      <c r="P5" s="17"/>
      <c r="Q5" s="17"/>
      <c r="R5" s="17"/>
      <c r="S5" s="17"/>
      <c r="T5" s="12"/>
      <c r="U5" s="2"/>
      <c r="V5" s="17"/>
      <c r="W5" s="13"/>
      <c r="Z5" s="12"/>
      <c r="AA5" s="2"/>
      <c r="AB5" s="2"/>
      <c r="AC5" s="18"/>
      <c r="AD5" s="12">
        <v>1</v>
      </c>
      <c r="AE5" s="2"/>
      <c r="AF5" s="13">
        <v>1</v>
      </c>
      <c r="AG5" s="18">
        <v>1</v>
      </c>
      <c r="AH5" s="18"/>
      <c r="AI5" s="12">
        <v>1</v>
      </c>
      <c r="AJ5" s="13"/>
      <c r="AK5" s="18"/>
      <c r="AL5" s="18"/>
      <c r="AM5" s="18"/>
      <c r="AN5" s="99"/>
      <c r="AO5" s="100"/>
      <c r="AP5" s="100"/>
      <c r="AQ5" s="100"/>
      <c r="AR5" s="100"/>
    </row>
    <row r="6" spans="1:44">
      <c r="A6" s="39">
        <v>3</v>
      </c>
      <c r="B6" s="12">
        <v>65</v>
      </c>
      <c r="C6" s="2">
        <v>30</v>
      </c>
      <c r="D6" s="13">
        <v>27</v>
      </c>
      <c r="E6" s="12">
        <v>2</v>
      </c>
      <c r="F6" s="17">
        <v>2</v>
      </c>
      <c r="G6" s="17">
        <v>2</v>
      </c>
      <c r="H6" s="17">
        <v>2</v>
      </c>
      <c r="I6" s="22">
        <v>2</v>
      </c>
      <c r="J6" s="2"/>
      <c r="K6" s="17">
        <v>1</v>
      </c>
      <c r="L6" s="2">
        <v>1</v>
      </c>
      <c r="M6" s="2"/>
      <c r="N6" s="18">
        <v>2</v>
      </c>
      <c r="O6" s="12"/>
      <c r="P6" s="2"/>
      <c r="Q6" s="2"/>
      <c r="R6" s="2"/>
      <c r="S6" s="2"/>
      <c r="T6" s="12"/>
      <c r="U6" s="2"/>
      <c r="V6" s="2"/>
      <c r="W6" s="13"/>
      <c r="Z6" s="12"/>
      <c r="AA6" s="2"/>
      <c r="AB6" s="2"/>
      <c r="AC6" s="18"/>
      <c r="AD6" s="12"/>
      <c r="AE6" s="2"/>
      <c r="AF6" s="13"/>
      <c r="AG6" s="18"/>
      <c r="AH6" s="18"/>
      <c r="AI6" s="12"/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39">
        <v>4</v>
      </c>
      <c r="B7" s="12">
        <v>77</v>
      </c>
      <c r="C7" s="17">
        <v>32</v>
      </c>
      <c r="D7" s="13">
        <v>26</v>
      </c>
      <c r="E7" s="12">
        <v>1</v>
      </c>
      <c r="F7" s="17">
        <v>1</v>
      </c>
      <c r="G7" s="17">
        <v>1</v>
      </c>
      <c r="H7" s="17">
        <v>1</v>
      </c>
      <c r="I7" s="22">
        <v>1</v>
      </c>
      <c r="J7" s="2"/>
      <c r="K7" s="17"/>
      <c r="L7" s="2">
        <v>1</v>
      </c>
      <c r="M7" s="2"/>
      <c r="N7" s="18">
        <v>1</v>
      </c>
      <c r="O7" s="12">
        <v>2</v>
      </c>
      <c r="P7" s="2">
        <v>2</v>
      </c>
      <c r="Q7" s="2">
        <v>2</v>
      </c>
      <c r="R7" s="2">
        <v>2</v>
      </c>
      <c r="S7" s="2">
        <v>2</v>
      </c>
      <c r="T7" s="12"/>
      <c r="U7" s="2">
        <v>1</v>
      </c>
      <c r="V7" s="2">
        <v>1</v>
      </c>
      <c r="W7" s="13"/>
      <c r="X7" s="18">
        <v>2</v>
      </c>
      <c r="Z7" s="12"/>
      <c r="AA7" s="2"/>
      <c r="AB7" s="2"/>
      <c r="AC7" s="18"/>
      <c r="AD7" s="12">
        <v>1</v>
      </c>
      <c r="AE7" s="2"/>
      <c r="AF7" s="13"/>
      <c r="AG7" s="18"/>
      <c r="AH7" s="18"/>
      <c r="AI7" s="12"/>
      <c r="AJ7" s="13"/>
      <c r="AK7" s="18"/>
      <c r="AL7" s="18">
        <v>1</v>
      </c>
      <c r="AM7" s="18"/>
      <c r="AN7" s="99" t="s">
        <v>181</v>
      </c>
      <c r="AO7" s="100"/>
      <c r="AP7" s="100"/>
      <c r="AQ7" s="100"/>
      <c r="AR7" s="100"/>
    </row>
    <row r="8" spans="1:44">
      <c r="A8" s="39">
        <v>5</v>
      </c>
      <c r="B8" s="12">
        <v>78</v>
      </c>
      <c r="C8" s="2">
        <v>29</v>
      </c>
      <c r="D8" s="13">
        <v>28</v>
      </c>
      <c r="E8" s="12">
        <v>1</v>
      </c>
      <c r="F8" s="2">
        <v>1</v>
      </c>
      <c r="G8" s="2">
        <v>1</v>
      </c>
      <c r="H8" s="2">
        <v>1</v>
      </c>
      <c r="I8" s="13">
        <v>1</v>
      </c>
      <c r="J8" s="2"/>
      <c r="K8" s="17">
        <v>1</v>
      </c>
      <c r="L8" s="2">
        <v>1</v>
      </c>
      <c r="M8" s="2"/>
      <c r="N8" s="18">
        <v>2</v>
      </c>
      <c r="O8" s="12"/>
      <c r="P8" s="2"/>
      <c r="Q8" s="2"/>
      <c r="R8" s="2"/>
      <c r="S8" s="2"/>
      <c r="T8" s="12"/>
      <c r="U8" s="2"/>
      <c r="V8" s="2"/>
      <c r="W8" s="13"/>
      <c r="Z8" s="12"/>
      <c r="AA8" s="2"/>
      <c r="AB8" s="2"/>
      <c r="AC8" s="18"/>
      <c r="AD8" s="12"/>
      <c r="AE8" s="2"/>
      <c r="AF8" s="13"/>
      <c r="AG8" s="18">
        <v>1</v>
      </c>
      <c r="AH8" s="18"/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39">
        <v>6</v>
      </c>
      <c r="B9" s="12">
        <v>72</v>
      </c>
      <c r="C9" s="2">
        <v>25</v>
      </c>
      <c r="D9" s="13">
        <v>24</v>
      </c>
      <c r="E9" s="12">
        <v>2</v>
      </c>
      <c r="F9" s="2">
        <v>1</v>
      </c>
      <c r="G9" s="2">
        <v>2</v>
      </c>
      <c r="H9" s="2">
        <v>2</v>
      </c>
      <c r="I9" s="13">
        <v>2</v>
      </c>
      <c r="J9" s="2">
        <v>1</v>
      </c>
      <c r="K9" s="2">
        <v>1</v>
      </c>
      <c r="L9" s="2"/>
      <c r="M9" s="2"/>
      <c r="N9" s="18">
        <v>2</v>
      </c>
      <c r="O9" s="12"/>
      <c r="P9" s="2"/>
      <c r="Q9" s="2"/>
      <c r="R9" s="2"/>
      <c r="S9" s="2"/>
      <c r="T9" s="12"/>
      <c r="U9" s="2"/>
      <c r="V9" s="2"/>
      <c r="W9" s="13"/>
      <c r="Z9" s="12">
        <v>1</v>
      </c>
      <c r="AA9" s="2">
        <v>1</v>
      </c>
      <c r="AB9" s="2">
        <v>1</v>
      </c>
      <c r="AC9" s="18">
        <v>1</v>
      </c>
      <c r="AD9" s="12">
        <v>1</v>
      </c>
      <c r="AE9" s="2">
        <v>1</v>
      </c>
      <c r="AF9" s="13"/>
      <c r="AG9" s="18"/>
      <c r="AH9" s="18"/>
      <c r="AI9" s="12"/>
      <c r="AJ9" s="13"/>
      <c r="AK9" s="18"/>
      <c r="AL9" s="18"/>
      <c r="AM9" s="18"/>
      <c r="AN9" s="99" t="s">
        <v>84</v>
      </c>
      <c r="AO9" s="100"/>
      <c r="AP9" s="100"/>
      <c r="AQ9" s="100"/>
      <c r="AR9" s="100"/>
    </row>
    <row r="10" spans="1:44">
      <c r="A10" s="39">
        <v>7</v>
      </c>
      <c r="B10" s="12">
        <v>48</v>
      </c>
      <c r="C10" s="2">
        <v>28</v>
      </c>
      <c r="D10" s="13">
        <v>23</v>
      </c>
      <c r="E10" s="12">
        <v>1</v>
      </c>
      <c r="F10" s="2">
        <v>1</v>
      </c>
      <c r="G10" s="2">
        <v>1</v>
      </c>
      <c r="H10" s="2">
        <v>1</v>
      </c>
      <c r="I10" s="13">
        <v>1</v>
      </c>
      <c r="J10" s="2">
        <v>1</v>
      </c>
      <c r="K10" s="2"/>
      <c r="L10" s="2"/>
      <c r="M10" s="2"/>
      <c r="N10" s="18">
        <v>1</v>
      </c>
      <c r="O10" s="12">
        <v>2</v>
      </c>
      <c r="P10" s="2">
        <v>2</v>
      </c>
      <c r="Q10" s="2">
        <v>2</v>
      </c>
      <c r="R10" s="2">
        <v>2</v>
      </c>
      <c r="S10" s="2">
        <v>2</v>
      </c>
      <c r="T10" s="12"/>
      <c r="U10" s="2">
        <v>1</v>
      </c>
      <c r="V10" s="2">
        <v>1</v>
      </c>
      <c r="W10" s="13"/>
      <c r="X10" s="18">
        <v>2</v>
      </c>
      <c r="Z10" s="12"/>
      <c r="AA10" s="2"/>
      <c r="AB10" s="2"/>
      <c r="AC10" s="18"/>
      <c r="AD10" s="12"/>
      <c r="AE10" s="2"/>
      <c r="AF10" s="13"/>
      <c r="AG10" s="18"/>
      <c r="AH10" s="18"/>
      <c r="AI10" s="12"/>
      <c r="AJ10" s="13"/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39">
        <v>8</v>
      </c>
      <c r="B11" s="12">
        <v>68</v>
      </c>
      <c r="C11" s="2">
        <v>29</v>
      </c>
      <c r="D11" s="13">
        <v>26</v>
      </c>
      <c r="E11" s="12">
        <v>1</v>
      </c>
      <c r="F11" s="2"/>
      <c r="G11" s="2">
        <v>1</v>
      </c>
      <c r="H11" s="2">
        <v>1</v>
      </c>
      <c r="I11" s="13">
        <v>1</v>
      </c>
      <c r="J11" s="2"/>
      <c r="K11" s="2"/>
      <c r="L11" s="2">
        <v>1</v>
      </c>
      <c r="M11" s="2"/>
      <c r="N11" s="18">
        <v>1</v>
      </c>
      <c r="O11" s="12"/>
      <c r="P11" s="2"/>
      <c r="Q11" s="2"/>
      <c r="R11" s="2"/>
      <c r="S11" s="2"/>
      <c r="T11" s="12"/>
      <c r="U11" s="2"/>
      <c r="V11" s="2"/>
      <c r="W11" s="13"/>
      <c r="Z11" s="12">
        <v>1</v>
      </c>
      <c r="AA11" s="2">
        <v>1</v>
      </c>
      <c r="AB11" s="2">
        <v>1</v>
      </c>
      <c r="AC11" s="18">
        <v>1</v>
      </c>
      <c r="AD11" s="12">
        <v>1</v>
      </c>
      <c r="AE11" s="2">
        <v>1</v>
      </c>
      <c r="AF11" s="13"/>
      <c r="AG11" s="18"/>
      <c r="AH11" s="18"/>
      <c r="AI11" s="12"/>
      <c r="AJ11" s="13"/>
      <c r="AK11" s="18"/>
      <c r="AL11" s="18"/>
      <c r="AM11" s="18"/>
      <c r="AN11" s="99" t="s">
        <v>82</v>
      </c>
      <c r="AO11" s="100"/>
      <c r="AP11" s="100"/>
      <c r="AQ11" s="100"/>
      <c r="AR11" s="100"/>
    </row>
    <row r="12" spans="1:44">
      <c r="A12" s="39">
        <v>9</v>
      </c>
      <c r="B12" s="12">
        <v>68</v>
      </c>
      <c r="C12" s="2">
        <v>32</v>
      </c>
      <c r="D12" s="13">
        <v>28</v>
      </c>
      <c r="E12" s="12">
        <v>2</v>
      </c>
      <c r="F12" s="2">
        <v>2</v>
      </c>
      <c r="G12" s="2">
        <v>2</v>
      </c>
      <c r="H12" s="2">
        <v>2</v>
      </c>
      <c r="I12" s="13">
        <v>2</v>
      </c>
      <c r="J12" s="2">
        <v>1</v>
      </c>
      <c r="K12" s="2"/>
      <c r="L12" s="2">
        <v>1</v>
      </c>
      <c r="M12" s="2"/>
      <c r="N12" s="18">
        <v>2</v>
      </c>
      <c r="O12" s="12"/>
      <c r="P12" s="2"/>
      <c r="Q12" s="2"/>
      <c r="R12" s="2"/>
      <c r="S12" s="2"/>
      <c r="T12" s="12"/>
      <c r="U12" s="2"/>
      <c r="V12" s="2"/>
      <c r="W12" s="13"/>
      <c r="Z12" s="12">
        <v>1</v>
      </c>
      <c r="AA12" s="2"/>
      <c r="AB12" s="2">
        <v>1</v>
      </c>
      <c r="AC12" s="18">
        <v>1</v>
      </c>
      <c r="AD12" s="12"/>
      <c r="AE12" s="2"/>
      <c r="AF12" s="13"/>
      <c r="AG12" s="18"/>
      <c r="AH12" s="18"/>
      <c r="AI12" s="12">
        <v>1</v>
      </c>
      <c r="AJ12" s="13"/>
      <c r="AK12" s="18"/>
      <c r="AL12" s="18"/>
      <c r="AM12" s="18"/>
      <c r="AN12" s="99" t="s">
        <v>82</v>
      </c>
      <c r="AO12" s="100"/>
      <c r="AP12" s="100"/>
      <c r="AQ12" s="100"/>
      <c r="AR12" s="100"/>
    </row>
    <row r="13" spans="1:44">
      <c r="A13" s="39">
        <v>10</v>
      </c>
      <c r="B13" s="12">
        <v>53</v>
      </c>
      <c r="C13" s="2">
        <v>26</v>
      </c>
      <c r="D13" s="13">
        <v>23</v>
      </c>
      <c r="E13" s="12">
        <v>2</v>
      </c>
      <c r="F13" s="2">
        <v>2</v>
      </c>
      <c r="G13" s="2">
        <v>2</v>
      </c>
      <c r="H13" s="2">
        <v>2</v>
      </c>
      <c r="I13" s="13">
        <v>2</v>
      </c>
      <c r="J13" s="2">
        <v>1</v>
      </c>
      <c r="K13" s="2">
        <v>1</v>
      </c>
      <c r="L13" s="2"/>
      <c r="M13" s="2"/>
      <c r="N13" s="18">
        <v>2</v>
      </c>
      <c r="O13" s="12"/>
      <c r="P13" s="2"/>
      <c r="Q13" s="2"/>
      <c r="R13" s="2"/>
      <c r="S13" s="2"/>
      <c r="T13" s="12"/>
      <c r="U13" s="2"/>
      <c r="V13" s="2"/>
      <c r="W13" s="13"/>
      <c r="Z13" s="12"/>
      <c r="AA13" s="2"/>
      <c r="AB13" s="2"/>
      <c r="AC13" s="18"/>
      <c r="AD13" s="12">
        <v>3</v>
      </c>
      <c r="AE13" s="2"/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39">
        <v>11</v>
      </c>
      <c r="B14" s="12">
        <v>64</v>
      </c>
      <c r="C14" s="2">
        <v>29</v>
      </c>
      <c r="D14" s="13">
        <v>26</v>
      </c>
      <c r="E14" s="12"/>
      <c r="F14" s="2"/>
      <c r="G14" s="2"/>
      <c r="H14" s="2"/>
      <c r="I14" s="13">
        <v>2</v>
      </c>
      <c r="J14" s="2"/>
      <c r="K14" s="2">
        <v>1</v>
      </c>
      <c r="L14" s="2">
        <v>1</v>
      </c>
      <c r="M14" s="2"/>
      <c r="N14" s="18">
        <v>2</v>
      </c>
      <c r="O14" s="12"/>
      <c r="P14" s="2"/>
      <c r="Q14" s="2"/>
      <c r="R14" s="2"/>
      <c r="S14" s="2"/>
      <c r="T14" s="12"/>
      <c r="U14" s="2"/>
      <c r="V14" s="2"/>
      <c r="W14" s="13"/>
      <c r="Z14" s="12"/>
      <c r="AA14" s="2"/>
      <c r="AB14" s="2"/>
      <c r="AC14" s="18"/>
      <c r="AD14" s="12">
        <v>1</v>
      </c>
      <c r="AE14" s="2"/>
      <c r="AF14" s="13"/>
      <c r="AG14" s="18"/>
      <c r="AH14" s="18"/>
      <c r="AI14" s="12">
        <v>1</v>
      </c>
      <c r="AJ14" s="13"/>
      <c r="AK14" s="18"/>
      <c r="AL14" s="18"/>
      <c r="AM14" s="18"/>
      <c r="AN14" s="99" t="s">
        <v>198</v>
      </c>
      <c r="AO14" s="100"/>
      <c r="AP14" s="100"/>
      <c r="AQ14" s="100"/>
      <c r="AR14" s="100"/>
    </row>
    <row r="15" spans="1:44">
      <c r="A15" s="39">
        <v>12</v>
      </c>
      <c r="B15" s="12">
        <v>52</v>
      </c>
      <c r="C15" s="2">
        <v>29</v>
      </c>
      <c r="D15" s="13">
        <v>25</v>
      </c>
      <c r="E15" s="12">
        <v>1</v>
      </c>
      <c r="F15" s="2">
        <v>1</v>
      </c>
      <c r="G15" s="2">
        <v>1</v>
      </c>
      <c r="H15" s="2">
        <v>1</v>
      </c>
      <c r="I15" s="13">
        <v>1</v>
      </c>
      <c r="J15" s="2"/>
      <c r="K15" s="2"/>
      <c r="L15" s="2">
        <v>1</v>
      </c>
      <c r="M15" s="2"/>
      <c r="N15" s="18">
        <v>1</v>
      </c>
      <c r="O15" s="12"/>
      <c r="P15" s="2"/>
      <c r="Q15" s="2"/>
      <c r="R15" s="2"/>
      <c r="S15" s="2"/>
      <c r="T15" s="12"/>
      <c r="U15" s="2"/>
      <c r="V15" s="2"/>
      <c r="W15" s="13"/>
      <c r="Z15" s="12"/>
      <c r="AA15" s="2"/>
      <c r="AB15" s="2"/>
      <c r="AC15" s="18"/>
      <c r="AD15" s="12">
        <v>2</v>
      </c>
      <c r="AE15" s="2">
        <v>1</v>
      </c>
      <c r="AF15" s="13"/>
      <c r="AG15" s="18"/>
      <c r="AH15" s="18"/>
      <c r="AI15" s="12">
        <v>1</v>
      </c>
      <c r="AJ15" s="13"/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39">
        <v>13</v>
      </c>
      <c r="B16" s="12">
        <v>71</v>
      </c>
      <c r="C16" s="2">
        <v>25</v>
      </c>
      <c r="D16" s="13">
        <v>25</v>
      </c>
      <c r="E16" s="12">
        <v>1</v>
      </c>
      <c r="F16" s="2">
        <v>1</v>
      </c>
      <c r="G16" s="2">
        <v>1</v>
      </c>
      <c r="H16" s="2">
        <v>1</v>
      </c>
      <c r="I16" s="13">
        <v>1</v>
      </c>
      <c r="J16" s="2">
        <v>1</v>
      </c>
      <c r="K16" s="2"/>
      <c r="L16" s="2"/>
      <c r="M16" s="2"/>
      <c r="N16" s="18">
        <v>1</v>
      </c>
      <c r="O16" s="12">
        <v>2</v>
      </c>
      <c r="P16" s="2">
        <v>2</v>
      </c>
      <c r="Q16" s="2">
        <v>2</v>
      </c>
      <c r="R16" s="2">
        <v>2</v>
      </c>
      <c r="S16" s="2">
        <v>2</v>
      </c>
      <c r="T16" s="12"/>
      <c r="U16" s="2"/>
      <c r="V16" s="2">
        <v>2</v>
      </c>
      <c r="W16" s="13"/>
      <c r="X16" s="18">
        <v>2</v>
      </c>
      <c r="Z16" s="12">
        <v>1</v>
      </c>
      <c r="AA16" s="2">
        <v>1</v>
      </c>
      <c r="AB16" s="2">
        <v>1</v>
      </c>
      <c r="AC16" s="18">
        <v>1</v>
      </c>
      <c r="AD16" s="12"/>
      <c r="AE16" s="2">
        <v>2</v>
      </c>
      <c r="AF16" s="13"/>
      <c r="AG16" s="18"/>
      <c r="AH16" s="18"/>
      <c r="AI16" s="12"/>
      <c r="AJ16" s="13"/>
      <c r="AK16" s="18"/>
      <c r="AL16" s="18">
        <v>1</v>
      </c>
      <c r="AM16" s="18"/>
      <c r="AN16" s="99" t="s">
        <v>199</v>
      </c>
      <c r="AO16" s="100"/>
      <c r="AP16" s="100"/>
      <c r="AQ16" s="100"/>
      <c r="AR16" s="100"/>
    </row>
    <row r="17" spans="1:44">
      <c r="A17" s="39">
        <v>14</v>
      </c>
      <c r="B17" s="12">
        <v>64</v>
      </c>
      <c r="C17" s="2">
        <v>30</v>
      </c>
      <c r="D17" s="13">
        <v>27</v>
      </c>
      <c r="E17" s="12">
        <v>2</v>
      </c>
      <c r="F17" s="2">
        <v>2</v>
      </c>
      <c r="G17" s="2">
        <v>2</v>
      </c>
      <c r="H17" s="2">
        <v>2</v>
      </c>
      <c r="I17" s="13">
        <v>2</v>
      </c>
      <c r="J17" s="2"/>
      <c r="K17" s="2">
        <v>2</v>
      </c>
      <c r="L17" s="17">
        <v>1</v>
      </c>
      <c r="M17" s="2"/>
      <c r="N17" s="18">
        <v>2</v>
      </c>
      <c r="O17" s="12"/>
      <c r="P17" s="2"/>
      <c r="Q17" s="2"/>
      <c r="R17" s="2"/>
      <c r="S17" s="2"/>
      <c r="T17" s="12"/>
      <c r="U17" s="2"/>
      <c r="V17" s="2"/>
      <c r="W17" s="13"/>
      <c r="Z17" s="12"/>
      <c r="AA17" s="2"/>
      <c r="AB17" s="2"/>
      <c r="AC17" s="18"/>
      <c r="AD17" s="12">
        <v>1</v>
      </c>
      <c r="AE17" s="2">
        <v>2</v>
      </c>
      <c r="AF17" s="13"/>
      <c r="AG17" s="18"/>
      <c r="AH17" s="18"/>
      <c r="AI17" s="12"/>
      <c r="AJ17" s="13"/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39">
        <v>15</v>
      </c>
      <c r="B18" s="12">
        <v>82</v>
      </c>
      <c r="C18" s="2">
        <v>25</v>
      </c>
      <c r="D18" s="13">
        <v>24</v>
      </c>
      <c r="E18" s="12">
        <v>2</v>
      </c>
      <c r="F18" s="2">
        <v>2</v>
      </c>
      <c r="G18" s="2">
        <v>2</v>
      </c>
      <c r="H18" s="2">
        <v>2</v>
      </c>
      <c r="I18" s="13">
        <v>2</v>
      </c>
      <c r="J18" s="2">
        <v>1</v>
      </c>
      <c r="K18" s="2">
        <v>1</v>
      </c>
      <c r="L18" s="2"/>
      <c r="M18" s="2"/>
      <c r="N18" s="18">
        <v>2</v>
      </c>
      <c r="O18" s="12">
        <v>5</v>
      </c>
      <c r="P18" s="2">
        <v>3</v>
      </c>
      <c r="Q18" s="2">
        <v>6</v>
      </c>
      <c r="R18" s="2">
        <v>3</v>
      </c>
      <c r="S18" s="2">
        <v>3</v>
      </c>
      <c r="T18" s="12"/>
      <c r="U18" s="2">
        <v>6</v>
      </c>
      <c r="V18" s="2"/>
      <c r="W18" s="13"/>
      <c r="X18" s="18">
        <v>6</v>
      </c>
      <c r="Z18" s="12"/>
      <c r="AA18" s="2"/>
      <c r="AB18" s="2"/>
      <c r="AC18" s="18"/>
      <c r="AD18" s="12"/>
      <c r="AE18" s="2"/>
      <c r="AF18" s="13"/>
      <c r="AG18" s="18"/>
      <c r="AH18" s="18"/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39">
        <v>16</v>
      </c>
      <c r="B19" s="12">
        <v>74</v>
      </c>
      <c r="C19" s="2">
        <v>31</v>
      </c>
      <c r="D19" s="13">
        <v>28</v>
      </c>
      <c r="E19" s="12">
        <v>2</v>
      </c>
      <c r="F19" s="2">
        <v>2</v>
      </c>
      <c r="G19" s="2">
        <v>2</v>
      </c>
      <c r="H19" s="2">
        <v>2</v>
      </c>
      <c r="I19" s="13">
        <v>2</v>
      </c>
      <c r="J19" s="2"/>
      <c r="K19" s="2">
        <v>1</v>
      </c>
      <c r="L19" s="2">
        <v>1</v>
      </c>
      <c r="M19" s="2"/>
      <c r="N19" s="18">
        <v>2</v>
      </c>
      <c r="O19" s="12"/>
      <c r="P19" s="2"/>
      <c r="Q19" s="2"/>
      <c r="R19" s="2"/>
      <c r="S19" s="2"/>
      <c r="T19" s="12"/>
      <c r="U19" s="2"/>
      <c r="V19" s="2"/>
      <c r="W19" s="13"/>
      <c r="Z19" s="12"/>
      <c r="AA19" s="2"/>
      <c r="AB19" s="2"/>
      <c r="AC19" s="18"/>
      <c r="AD19" s="12"/>
      <c r="AE19" s="2">
        <v>1</v>
      </c>
      <c r="AF19" s="13">
        <v>2</v>
      </c>
      <c r="AG19" s="18"/>
      <c r="AH19" s="18"/>
      <c r="AI19" s="12">
        <v>3</v>
      </c>
      <c r="AJ19" s="13"/>
      <c r="AK19" s="18"/>
      <c r="AL19" s="18">
        <v>1</v>
      </c>
      <c r="AM19" s="18"/>
      <c r="AN19" s="99" t="s">
        <v>181</v>
      </c>
      <c r="AO19" s="100"/>
      <c r="AP19" s="100"/>
      <c r="AQ19" s="100"/>
      <c r="AR19" s="100"/>
    </row>
    <row r="20" spans="1:44">
      <c r="A20" s="39">
        <v>17</v>
      </c>
      <c r="B20" s="12">
        <v>77</v>
      </c>
      <c r="C20" s="2">
        <v>29</v>
      </c>
      <c r="D20" s="13">
        <v>27</v>
      </c>
      <c r="E20" s="12">
        <v>1</v>
      </c>
      <c r="F20" s="2">
        <v>1</v>
      </c>
      <c r="G20" s="2">
        <v>1</v>
      </c>
      <c r="H20" s="2">
        <v>1</v>
      </c>
      <c r="I20" s="13">
        <v>1</v>
      </c>
      <c r="J20" s="2">
        <v>1</v>
      </c>
      <c r="K20" s="2"/>
      <c r="L20" s="2">
        <v>1</v>
      </c>
      <c r="M20" s="2"/>
      <c r="N20" s="18">
        <v>2</v>
      </c>
      <c r="O20" s="12"/>
      <c r="P20" s="2"/>
      <c r="Q20" s="2"/>
      <c r="R20" s="2"/>
      <c r="S20" s="2"/>
      <c r="T20" s="12"/>
      <c r="U20" s="2"/>
      <c r="V20" s="2"/>
      <c r="W20" s="13"/>
      <c r="Z20" s="12"/>
      <c r="AA20" s="2"/>
      <c r="AB20" s="2"/>
      <c r="AC20" s="18"/>
      <c r="AD20" s="12"/>
      <c r="AE20" s="2"/>
      <c r="AF20" s="13"/>
      <c r="AG20" s="18"/>
      <c r="AH20" s="18"/>
      <c r="AI20" s="12"/>
      <c r="AJ20" s="13"/>
      <c r="AK20" s="18"/>
      <c r="AL20" s="18"/>
      <c r="AM20" s="18"/>
      <c r="AN20" s="99"/>
      <c r="AO20" s="100"/>
      <c r="AP20" s="100"/>
      <c r="AQ20" s="100"/>
      <c r="AR20" s="100"/>
    </row>
    <row r="21" spans="1:44">
      <c r="A21" s="39">
        <v>18</v>
      </c>
      <c r="B21" s="12">
        <v>70</v>
      </c>
      <c r="C21" s="2">
        <v>28</v>
      </c>
      <c r="D21" s="13">
        <v>23</v>
      </c>
      <c r="E21" s="12">
        <v>1</v>
      </c>
      <c r="F21" s="2">
        <v>1</v>
      </c>
      <c r="G21" s="2">
        <v>1</v>
      </c>
      <c r="H21" s="2">
        <v>1</v>
      </c>
      <c r="I21" s="13">
        <v>1</v>
      </c>
      <c r="J21" s="2"/>
      <c r="K21" s="2"/>
      <c r="L21" s="2">
        <v>1</v>
      </c>
      <c r="M21" s="2"/>
      <c r="N21" s="18">
        <v>1</v>
      </c>
      <c r="O21" s="12"/>
      <c r="P21" s="2"/>
      <c r="Q21" s="2"/>
      <c r="R21" s="2"/>
      <c r="S21" s="2"/>
      <c r="T21" s="12"/>
      <c r="U21" s="2"/>
      <c r="V21" s="2"/>
      <c r="W21" s="13"/>
      <c r="Z21" s="12"/>
      <c r="AA21" s="2"/>
      <c r="AB21" s="2"/>
      <c r="AC21" s="18"/>
      <c r="AD21" s="12">
        <v>2</v>
      </c>
      <c r="AE21" s="2"/>
      <c r="AF21" s="13"/>
      <c r="AG21" s="18"/>
      <c r="AH21" s="18"/>
      <c r="AI21" s="12"/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39">
        <v>19</v>
      </c>
      <c r="B22" s="12" t="s">
        <v>50</v>
      </c>
      <c r="C22" s="2" t="s">
        <v>50</v>
      </c>
      <c r="D22" s="13" t="s">
        <v>50</v>
      </c>
      <c r="E22" s="12">
        <v>3</v>
      </c>
      <c r="F22" s="2">
        <v>2</v>
      </c>
      <c r="G22" s="2">
        <v>3</v>
      </c>
      <c r="H22" s="2">
        <v>3</v>
      </c>
      <c r="I22" s="13">
        <v>3</v>
      </c>
      <c r="J22" s="2"/>
      <c r="K22" s="2">
        <v>1</v>
      </c>
      <c r="L22" s="2">
        <v>2</v>
      </c>
      <c r="M22" s="2"/>
      <c r="N22" s="18">
        <v>3</v>
      </c>
      <c r="O22" s="12">
        <v>1</v>
      </c>
      <c r="P22" s="2"/>
      <c r="Q22" s="2">
        <v>2</v>
      </c>
      <c r="R22" s="2">
        <v>2</v>
      </c>
      <c r="S22" s="2"/>
      <c r="T22" s="12"/>
      <c r="U22" s="2"/>
      <c r="V22" s="2">
        <v>2</v>
      </c>
      <c r="W22" s="13"/>
      <c r="X22" s="18">
        <v>2</v>
      </c>
      <c r="Z22" s="12"/>
      <c r="AA22" s="2"/>
      <c r="AB22" s="2"/>
      <c r="AC22" s="18"/>
      <c r="AD22" s="12"/>
      <c r="AE22" s="2"/>
      <c r="AF22" s="13"/>
      <c r="AG22" s="18"/>
      <c r="AH22" s="18"/>
      <c r="AI22" s="12"/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39">
        <v>20</v>
      </c>
      <c r="B23" s="12">
        <v>50</v>
      </c>
      <c r="C23" s="2">
        <v>22</v>
      </c>
      <c r="D23" s="13">
        <v>21</v>
      </c>
      <c r="E23" s="12">
        <v>1</v>
      </c>
      <c r="F23" s="2">
        <v>1</v>
      </c>
      <c r="G23" s="2">
        <v>1</v>
      </c>
      <c r="H23" s="2">
        <v>1</v>
      </c>
      <c r="I23" s="13">
        <v>1</v>
      </c>
      <c r="J23" s="2"/>
      <c r="K23" s="2"/>
      <c r="L23" s="2">
        <v>1</v>
      </c>
      <c r="M23" s="2"/>
      <c r="N23" s="18">
        <v>1</v>
      </c>
      <c r="O23" s="12"/>
      <c r="P23" s="2"/>
      <c r="Q23" s="2"/>
      <c r="R23" s="2"/>
      <c r="S23" s="2"/>
      <c r="T23" s="12"/>
      <c r="U23" s="2"/>
      <c r="V23" s="2"/>
      <c r="W23" s="13"/>
      <c r="Z23" s="12"/>
      <c r="AA23" s="2"/>
      <c r="AB23" s="2"/>
      <c r="AC23" s="18"/>
      <c r="AD23" s="12"/>
      <c r="AE23" s="2"/>
      <c r="AF23" s="13"/>
      <c r="AG23" s="18"/>
      <c r="AH23" s="18"/>
      <c r="AI23" s="12"/>
      <c r="AJ23" s="13"/>
      <c r="AK23" s="18"/>
      <c r="AL23" s="18"/>
      <c r="AM23" s="18"/>
      <c r="AN23" s="99"/>
      <c r="AO23" s="100"/>
      <c r="AP23" s="100"/>
      <c r="AQ23" s="100"/>
      <c r="AR23" s="100"/>
    </row>
    <row r="24" spans="1:44">
      <c r="A24" s="39">
        <v>21</v>
      </c>
      <c r="B24" s="12" t="s">
        <v>50</v>
      </c>
      <c r="C24" s="2" t="s">
        <v>50</v>
      </c>
      <c r="D24" s="13" t="s">
        <v>50</v>
      </c>
      <c r="E24" s="12"/>
      <c r="F24" s="2">
        <v>1</v>
      </c>
      <c r="G24" s="2">
        <v>1</v>
      </c>
      <c r="H24" s="2">
        <v>1</v>
      </c>
      <c r="I24" s="13">
        <v>2</v>
      </c>
      <c r="J24" s="2"/>
      <c r="K24" s="2">
        <v>1</v>
      </c>
      <c r="L24" s="2">
        <v>1</v>
      </c>
      <c r="M24" s="2"/>
      <c r="N24" s="18">
        <v>2</v>
      </c>
      <c r="O24" s="12"/>
      <c r="P24" s="2"/>
      <c r="Q24" s="2"/>
      <c r="R24" s="2"/>
      <c r="S24" s="2"/>
      <c r="T24" s="12"/>
      <c r="U24" s="2"/>
      <c r="V24" s="2"/>
      <c r="W24" s="13"/>
      <c r="Z24" s="12"/>
      <c r="AA24" s="2"/>
      <c r="AB24" s="2"/>
      <c r="AC24" s="18"/>
      <c r="AD24" s="12"/>
      <c r="AE24" s="2"/>
      <c r="AF24" s="13"/>
      <c r="AG24" s="18"/>
      <c r="AH24" s="18"/>
      <c r="AI24" s="12"/>
      <c r="AJ24" s="13"/>
      <c r="AK24" s="18"/>
      <c r="AL24" s="18"/>
      <c r="AM24" s="18"/>
      <c r="AN24" s="99"/>
      <c r="AO24" s="100"/>
      <c r="AP24" s="100"/>
      <c r="AQ24" s="100"/>
      <c r="AR24" s="100"/>
    </row>
    <row r="25" spans="1:44">
      <c r="A25" s="39">
        <v>22</v>
      </c>
      <c r="B25" s="12">
        <v>95</v>
      </c>
      <c r="C25" s="2">
        <v>32</v>
      </c>
      <c r="D25" s="13">
        <v>28</v>
      </c>
      <c r="E25" s="12"/>
      <c r="F25" s="2"/>
      <c r="G25" s="2"/>
      <c r="H25" s="2"/>
      <c r="I25" s="13">
        <v>3</v>
      </c>
      <c r="J25" s="2"/>
      <c r="K25" s="2">
        <v>3</v>
      </c>
      <c r="L25" s="17">
        <v>1</v>
      </c>
      <c r="M25" s="2"/>
      <c r="N25" s="18">
        <v>3</v>
      </c>
      <c r="O25" s="12">
        <v>1</v>
      </c>
      <c r="P25" s="2"/>
      <c r="Q25" s="2">
        <v>1</v>
      </c>
      <c r="R25" s="2">
        <v>1</v>
      </c>
      <c r="S25" s="2">
        <v>1</v>
      </c>
      <c r="T25" s="12"/>
      <c r="U25" s="2"/>
      <c r="V25" s="2">
        <v>1</v>
      </c>
      <c r="W25" s="13"/>
      <c r="X25" s="18">
        <v>1</v>
      </c>
      <c r="Z25" s="12"/>
      <c r="AA25" s="2"/>
      <c r="AB25" s="2"/>
      <c r="AC25" s="18"/>
      <c r="AD25" s="12"/>
      <c r="AE25" s="2"/>
      <c r="AF25" s="13"/>
      <c r="AG25" s="18"/>
      <c r="AH25" s="18"/>
      <c r="AI25" s="12"/>
      <c r="AJ25" s="13"/>
      <c r="AK25" s="18"/>
      <c r="AL25" s="18"/>
      <c r="AM25" s="18"/>
      <c r="AN25" s="99"/>
      <c r="AO25" s="100"/>
      <c r="AP25" s="100"/>
      <c r="AQ25" s="100"/>
      <c r="AR25" s="100"/>
    </row>
    <row r="26" spans="1:44">
      <c r="A26" s="39">
        <v>23</v>
      </c>
      <c r="B26" s="12">
        <v>74</v>
      </c>
      <c r="C26" s="2">
        <v>30</v>
      </c>
      <c r="D26" s="13">
        <v>26</v>
      </c>
      <c r="E26" s="12">
        <v>2</v>
      </c>
      <c r="F26" s="2">
        <v>2</v>
      </c>
      <c r="G26" s="2">
        <v>2</v>
      </c>
      <c r="H26" s="2">
        <v>2</v>
      </c>
      <c r="I26" s="13">
        <v>2</v>
      </c>
      <c r="J26" s="2"/>
      <c r="K26" s="2">
        <v>2</v>
      </c>
      <c r="L26" s="2"/>
      <c r="M26" s="2"/>
      <c r="N26" s="18">
        <v>2</v>
      </c>
      <c r="O26" s="12"/>
      <c r="P26" s="2"/>
      <c r="Q26" s="2"/>
      <c r="R26" s="2"/>
      <c r="S26" s="2"/>
      <c r="T26" s="12"/>
      <c r="U26" s="2"/>
      <c r="V26" s="2"/>
      <c r="W26" s="13"/>
      <c r="Y26" s="39">
        <v>1</v>
      </c>
      <c r="Z26" s="12"/>
      <c r="AA26" s="2"/>
      <c r="AB26" s="2"/>
      <c r="AC26" s="18"/>
      <c r="AD26" s="12"/>
      <c r="AE26" s="2"/>
      <c r="AF26" s="13"/>
      <c r="AG26" s="18"/>
      <c r="AH26" s="18"/>
      <c r="AI26" s="12"/>
      <c r="AJ26" s="13"/>
      <c r="AK26" s="18"/>
      <c r="AL26" s="18"/>
      <c r="AM26" s="18"/>
      <c r="AN26" s="99" t="s">
        <v>190</v>
      </c>
      <c r="AO26" s="100"/>
      <c r="AP26" s="100"/>
      <c r="AQ26" s="100"/>
      <c r="AR26" s="100"/>
    </row>
    <row r="27" spans="1:44">
      <c r="A27" s="39">
        <v>24</v>
      </c>
      <c r="B27" s="12">
        <v>57</v>
      </c>
      <c r="C27" s="2">
        <v>28</v>
      </c>
      <c r="D27" s="13">
        <v>22</v>
      </c>
      <c r="E27" s="12">
        <v>1</v>
      </c>
      <c r="F27" s="2">
        <v>1</v>
      </c>
      <c r="G27" s="2">
        <v>1</v>
      </c>
      <c r="H27" s="2">
        <v>1</v>
      </c>
      <c r="I27" s="13">
        <v>1</v>
      </c>
      <c r="J27" s="2"/>
      <c r="K27" s="2">
        <v>1</v>
      </c>
      <c r="L27" s="2"/>
      <c r="M27" s="2"/>
      <c r="N27" s="18">
        <v>1</v>
      </c>
      <c r="O27" s="12"/>
      <c r="P27" s="2"/>
      <c r="Q27" s="2"/>
      <c r="R27" s="2"/>
      <c r="S27" s="2"/>
      <c r="T27" s="12"/>
      <c r="U27" s="2"/>
      <c r="V27" s="2"/>
      <c r="W27" s="13"/>
      <c r="Z27" s="12">
        <v>1</v>
      </c>
      <c r="AA27" s="2">
        <v>1</v>
      </c>
      <c r="AB27" s="2">
        <v>1</v>
      </c>
      <c r="AC27" s="18">
        <v>1</v>
      </c>
      <c r="AD27" s="12"/>
      <c r="AE27" s="2"/>
      <c r="AF27" s="13"/>
      <c r="AG27" s="18"/>
      <c r="AH27" s="18"/>
      <c r="AI27" s="12"/>
      <c r="AJ27" s="13"/>
      <c r="AK27" s="18"/>
      <c r="AL27" s="18"/>
      <c r="AM27" s="18"/>
      <c r="AN27" s="99" t="s">
        <v>82</v>
      </c>
      <c r="AO27" s="100"/>
      <c r="AP27" s="100"/>
      <c r="AQ27" s="100"/>
      <c r="AR27" s="100"/>
    </row>
    <row r="28" spans="1:44">
      <c r="A28" s="39">
        <v>25</v>
      </c>
      <c r="B28" s="12">
        <v>71</v>
      </c>
      <c r="C28" s="2">
        <v>26</v>
      </c>
      <c r="D28" s="13">
        <v>24</v>
      </c>
      <c r="E28" s="12">
        <v>2</v>
      </c>
      <c r="F28" s="2">
        <v>2</v>
      </c>
      <c r="G28" s="2">
        <v>2</v>
      </c>
      <c r="H28" s="2">
        <v>2</v>
      </c>
      <c r="I28" s="13">
        <v>2</v>
      </c>
      <c r="J28" s="2">
        <v>1</v>
      </c>
      <c r="K28" s="2">
        <v>1</v>
      </c>
      <c r="L28" s="2"/>
      <c r="M28" s="2"/>
      <c r="N28" s="18">
        <v>2</v>
      </c>
      <c r="O28" s="12"/>
      <c r="P28" s="2"/>
      <c r="Q28" s="2"/>
      <c r="R28" s="2"/>
      <c r="S28" s="2"/>
      <c r="T28" s="12"/>
      <c r="U28" s="2"/>
      <c r="V28" s="2"/>
      <c r="W28" s="13"/>
      <c r="Z28" s="12"/>
      <c r="AA28" s="2"/>
      <c r="AB28" s="2"/>
      <c r="AC28" s="18"/>
      <c r="AD28" s="12"/>
      <c r="AE28" s="2"/>
      <c r="AF28" s="13"/>
      <c r="AG28" s="18"/>
      <c r="AH28" s="18"/>
      <c r="AI28" s="12"/>
      <c r="AJ28" s="13"/>
      <c r="AK28" s="18"/>
      <c r="AL28" s="18"/>
      <c r="AM28" s="18"/>
      <c r="AN28" s="99"/>
      <c r="AO28" s="100"/>
      <c r="AP28" s="100"/>
      <c r="AQ28" s="100"/>
      <c r="AR28" s="100"/>
    </row>
    <row r="29" spans="1:44">
      <c r="A29" s="39">
        <v>26</v>
      </c>
      <c r="B29" s="12">
        <v>67</v>
      </c>
      <c r="C29" s="2">
        <v>29</v>
      </c>
      <c r="D29" s="13">
        <v>26</v>
      </c>
      <c r="E29" s="12">
        <v>1</v>
      </c>
      <c r="F29" s="2">
        <v>1</v>
      </c>
      <c r="G29" s="2">
        <v>1</v>
      </c>
      <c r="H29" s="2">
        <v>1</v>
      </c>
      <c r="I29" s="13">
        <v>1</v>
      </c>
      <c r="J29" s="2"/>
      <c r="K29" s="2"/>
      <c r="L29" s="2">
        <v>1</v>
      </c>
      <c r="M29" s="2"/>
      <c r="N29" s="18">
        <v>1</v>
      </c>
      <c r="O29" s="12"/>
      <c r="P29" s="2"/>
      <c r="Q29" s="2"/>
      <c r="R29" s="2"/>
      <c r="S29" s="2"/>
      <c r="T29" s="12"/>
      <c r="U29" s="2"/>
      <c r="V29" s="2"/>
      <c r="W29" s="13"/>
      <c r="Z29" s="12"/>
      <c r="AA29" s="2"/>
      <c r="AB29" s="2"/>
      <c r="AC29" s="18"/>
      <c r="AD29" s="12">
        <v>1</v>
      </c>
      <c r="AE29" s="2"/>
      <c r="AF29" s="13"/>
      <c r="AG29" s="18"/>
      <c r="AH29" s="18"/>
      <c r="AI29" s="12"/>
      <c r="AJ29" s="13"/>
      <c r="AK29" s="18"/>
      <c r="AL29" s="18"/>
      <c r="AM29" s="18"/>
      <c r="AN29" s="99"/>
      <c r="AO29" s="100"/>
      <c r="AP29" s="100"/>
      <c r="AQ29" s="100"/>
      <c r="AR29" s="100"/>
    </row>
    <row r="30" spans="1:44">
      <c r="A30" s="39">
        <v>27</v>
      </c>
      <c r="B30" s="12">
        <v>80</v>
      </c>
      <c r="C30" s="2">
        <v>30</v>
      </c>
      <c r="D30" s="13">
        <v>27</v>
      </c>
      <c r="E30" s="12">
        <v>4</v>
      </c>
      <c r="F30" s="2">
        <v>3</v>
      </c>
      <c r="G30" s="2">
        <v>4</v>
      </c>
      <c r="H30" s="2">
        <v>4</v>
      </c>
      <c r="I30" s="13">
        <v>4</v>
      </c>
      <c r="J30" s="2">
        <v>3</v>
      </c>
      <c r="K30" s="2">
        <v>1</v>
      </c>
      <c r="L30" s="2"/>
      <c r="M30" s="2"/>
      <c r="N30" s="18">
        <v>4</v>
      </c>
      <c r="O30" s="12">
        <v>2</v>
      </c>
      <c r="P30" s="2">
        <v>2</v>
      </c>
      <c r="Q30" s="2">
        <v>1</v>
      </c>
      <c r="R30" s="2">
        <v>1</v>
      </c>
      <c r="S30" s="2">
        <v>2</v>
      </c>
      <c r="T30" s="12"/>
      <c r="U30" s="2">
        <v>2</v>
      </c>
      <c r="V30" s="2"/>
      <c r="W30" s="13"/>
      <c r="X30" s="18">
        <v>2</v>
      </c>
      <c r="Z30" s="12"/>
      <c r="AA30" s="2"/>
      <c r="AB30" s="2"/>
      <c r="AC30" s="18"/>
      <c r="AD30" s="12">
        <v>3</v>
      </c>
      <c r="AE30" s="2"/>
      <c r="AF30" s="13"/>
      <c r="AG30" s="18"/>
      <c r="AH30" s="18"/>
      <c r="AI30" s="12">
        <v>2</v>
      </c>
      <c r="AJ30" s="13"/>
      <c r="AK30" s="18"/>
      <c r="AL30" s="18"/>
      <c r="AM30" s="18"/>
      <c r="AN30" s="99"/>
      <c r="AO30" s="100"/>
      <c r="AP30" s="100"/>
      <c r="AQ30" s="100"/>
      <c r="AR30" s="100"/>
    </row>
    <row r="31" spans="1:44">
      <c r="A31" s="39">
        <v>28</v>
      </c>
      <c r="B31" s="12">
        <v>53</v>
      </c>
      <c r="C31" s="2">
        <v>25</v>
      </c>
      <c r="D31" s="13">
        <v>22</v>
      </c>
      <c r="E31" s="12">
        <v>2</v>
      </c>
      <c r="F31" s="2">
        <v>2</v>
      </c>
      <c r="G31" s="2">
        <v>2</v>
      </c>
      <c r="H31" s="2">
        <v>2</v>
      </c>
      <c r="I31" s="13">
        <v>2</v>
      </c>
      <c r="J31" s="2">
        <v>2</v>
      </c>
      <c r="K31" s="2"/>
      <c r="L31" s="2"/>
      <c r="M31" s="2"/>
      <c r="N31" s="18">
        <v>2</v>
      </c>
      <c r="O31" s="12">
        <v>1</v>
      </c>
      <c r="P31" s="2"/>
      <c r="Q31" s="2">
        <v>1</v>
      </c>
      <c r="R31" s="2">
        <v>1</v>
      </c>
      <c r="S31" s="2">
        <v>1</v>
      </c>
      <c r="T31" s="12"/>
      <c r="U31" s="2"/>
      <c r="V31" s="2">
        <v>1</v>
      </c>
      <c r="W31" s="13"/>
      <c r="X31" s="18">
        <v>1</v>
      </c>
      <c r="Z31" s="12"/>
      <c r="AA31" s="2"/>
      <c r="AB31" s="2"/>
      <c r="AC31" s="18"/>
      <c r="AD31" s="12">
        <v>1</v>
      </c>
      <c r="AE31" s="2"/>
      <c r="AF31" s="13"/>
      <c r="AG31" s="18"/>
      <c r="AH31" s="18"/>
      <c r="AI31" s="12"/>
      <c r="AJ31" s="13"/>
      <c r="AK31" s="18"/>
      <c r="AL31" s="18"/>
      <c r="AM31" s="18"/>
      <c r="AN31" s="99"/>
      <c r="AO31" s="100"/>
      <c r="AP31" s="100"/>
      <c r="AQ31" s="100"/>
      <c r="AR31" s="100"/>
    </row>
    <row r="32" spans="1:44">
      <c r="A32" s="39">
        <v>29</v>
      </c>
      <c r="B32" s="12">
        <v>46</v>
      </c>
      <c r="C32" s="2">
        <v>28</v>
      </c>
      <c r="D32" s="13">
        <v>21</v>
      </c>
      <c r="E32" s="12">
        <v>2</v>
      </c>
      <c r="F32" s="2">
        <v>1</v>
      </c>
      <c r="G32" s="2">
        <v>1</v>
      </c>
      <c r="H32" s="2">
        <v>1</v>
      </c>
      <c r="I32" s="13">
        <v>2</v>
      </c>
      <c r="J32" s="2">
        <v>2</v>
      </c>
      <c r="K32" s="2"/>
      <c r="L32" s="2"/>
      <c r="M32" s="2"/>
      <c r="N32" s="18">
        <v>2</v>
      </c>
      <c r="O32" s="12">
        <v>1</v>
      </c>
      <c r="P32" s="2">
        <v>1</v>
      </c>
      <c r="Q32" s="2"/>
      <c r="R32" s="2">
        <v>1</v>
      </c>
      <c r="S32" s="2"/>
      <c r="T32" s="12"/>
      <c r="U32" s="2">
        <v>1</v>
      </c>
      <c r="V32" s="2"/>
      <c r="W32" s="13"/>
      <c r="X32" s="18">
        <v>1</v>
      </c>
      <c r="Z32" s="12"/>
      <c r="AA32" s="2"/>
      <c r="AB32" s="2"/>
      <c r="AC32" s="18"/>
      <c r="AD32" s="12"/>
      <c r="AE32" s="2"/>
      <c r="AF32" s="13"/>
      <c r="AG32" s="18">
        <v>1</v>
      </c>
      <c r="AH32" s="18"/>
      <c r="AI32" s="12"/>
      <c r="AJ32" s="13"/>
      <c r="AK32" s="18"/>
      <c r="AL32" s="18"/>
      <c r="AM32" s="18"/>
      <c r="AN32" s="99"/>
      <c r="AO32" s="100"/>
      <c r="AP32" s="100"/>
      <c r="AQ32" s="100"/>
      <c r="AR32" s="100"/>
    </row>
    <row r="33" spans="1:44">
      <c r="A33" s="39">
        <v>30</v>
      </c>
      <c r="B33" s="12">
        <v>41</v>
      </c>
      <c r="C33" s="2">
        <v>28</v>
      </c>
      <c r="D33" s="13">
        <v>21</v>
      </c>
      <c r="E33" s="12">
        <v>1</v>
      </c>
      <c r="F33" s="2">
        <v>1</v>
      </c>
      <c r="G33" s="2">
        <v>1</v>
      </c>
      <c r="H33" s="2">
        <v>1</v>
      </c>
      <c r="I33" s="13">
        <v>1</v>
      </c>
      <c r="J33" s="2"/>
      <c r="K33" s="2"/>
      <c r="L33" s="2">
        <v>1</v>
      </c>
      <c r="M33" s="2"/>
      <c r="N33" s="18">
        <v>1</v>
      </c>
      <c r="O33" s="12"/>
      <c r="P33" s="2"/>
      <c r="Q33" s="2"/>
      <c r="R33" s="2"/>
      <c r="S33" s="2"/>
      <c r="T33" s="12"/>
      <c r="U33" s="2"/>
      <c r="V33" s="2"/>
      <c r="W33" s="13"/>
      <c r="Z33" s="12"/>
      <c r="AA33" s="2"/>
      <c r="AB33" s="2"/>
      <c r="AC33" s="18"/>
      <c r="AD33" s="12">
        <v>1</v>
      </c>
      <c r="AE33" s="2"/>
      <c r="AF33" s="13"/>
      <c r="AG33" s="18"/>
      <c r="AH33" s="18"/>
      <c r="AI33" s="12"/>
      <c r="AJ33" s="13"/>
      <c r="AK33" s="18"/>
      <c r="AL33" s="18"/>
      <c r="AM33" s="18"/>
      <c r="AN33" s="23"/>
      <c r="AO33" s="24"/>
      <c r="AP33" s="24"/>
      <c r="AQ33" s="24"/>
      <c r="AR33" s="24"/>
    </row>
    <row r="34" spans="1:44">
      <c r="A34" s="39">
        <v>31</v>
      </c>
      <c r="B34" s="12">
        <v>48</v>
      </c>
      <c r="C34" s="2">
        <v>23</v>
      </c>
      <c r="D34" s="13">
        <v>18</v>
      </c>
      <c r="E34" s="12">
        <v>1</v>
      </c>
      <c r="F34" s="2">
        <v>1</v>
      </c>
      <c r="G34" s="2">
        <v>1</v>
      </c>
      <c r="H34" s="2">
        <v>1</v>
      </c>
      <c r="I34" s="13">
        <v>1</v>
      </c>
      <c r="J34" s="2"/>
      <c r="K34" s="2">
        <v>1</v>
      </c>
      <c r="L34" s="2"/>
      <c r="M34" s="2"/>
      <c r="N34" s="18">
        <v>1</v>
      </c>
      <c r="O34" s="12"/>
      <c r="P34" s="2"/>
      <c r="Q34" s="2"/>
      <c r="R34" s="2"/>
      <c r="S34" s="2">
        <v>1</v>
      </c>
      <c r="T34" s="12"/>
      <c r="U34" s="2"/>
      <c r="V34" s="2">
        <v>1</v>
      </c>
      <c r="W34" s="13"/>
      <c r="X34" s="18">
        <v>1</v>
      </c>
      <c r="Z34" s="12"/>
      <c r="AA34" s="2"/>
      <c r="AB34" s="2"/>
      <c r="AC34" s="18"/>
      <c r="AD34" s="12"/>
      <c r="AE34" s="2"/>
      <c r="AF34" s="13"/>
      <c r="AG34" s="18"/>
      <c r="AH34" s="18"/>
      <c r="AI34" s="12"/>
      <c r="AJ34" s="13"/>
      <c r="AK34" s="18"/>
      <c r="AL34" s="18"/>
      <c r="AM34" s="18"/>
      <c r="AN34" s="23"/>
      <c r="AO34" s="24"/>
      <c r="AP34" s="24"/>
      <c r="AQ34" s="24"/>
      <c r="AR34" s="24"/>
    </row>
    <row r="35" spans="1:44">
      <c r="A35" s="39">
        <v>32</v>
      </c>
      <c r="B35" s="12">
        <v>47</v>
      </c>
      <c r="C35" s="2">
        <v>25</v>
      </c>
      <c r="D35" s="13">
        <v>20</v>
      </c>
      <c r="E35" s="12">
        <v>2</v>
      </c>
      <c r="F35" s="2">
        <v>2</v>
      </c>
      <c r="G35" s="2">
        <v>2</v>
      </c>
      <c r="H35" s="2">
        <v>2</v>
      </c>
      <c r="I35" s="13">
        <v>2</v>
      </c>
      <c r="J35" s="2">
        <v>2</v>
      </c>
      <c r="K35" s="2"/>
      <c r="L35" s="2"/>
      <c r="M35" s="2"/>
      <c r="N35" s="18">
        <v>2</v>
      </c>
      <c r="O35" s="12"/>
      <c r="P35" s="2"/>
      <c r="Q35" s="2"/>
      <c r="R35" s="2"/>
      <c r="S35" s="2"/>
      <c r="T35" s="12"/>
      <c r="U35" s="2"/>
      <c r="V35" s="2"/>
      <c r="W35" s="13"/>
      <c r="Z35" s="12"/>
      <c r="AA35" s="2"/>
      <c r="AB35" s="2"/>
      <c r="AC35" s="18"/>
      <c r="AD35" s="12"/>
      <c r="AE35" s="2"/>
      <c r="AF35" s="13"/>
      <c r="AG35" s="18"/>
      <c r="AH35" s="18"/>
      <c r="AI35" s="12"/>
      <c r="AJ35" s="13"/>
      <c r="AK35" s="18"/>
      <c r="AL35" s="18"/>
      <c r="AM35" s="18"/>
      <c r="AN35" s="99"/>
      <c r="AO35" s="100"/>
      <c r="AP35" s="100"/>
      <c r="AQ35" s="100"/>
      <c r="AR35" s="100"/>
    </row>
    <row r="36" spans="1:44" ht="15.75" thickBot="1">
      <c r="A36" s="39">
        <v>33</v>
      </c>
      <c r="B36" s="12">
        <v>31</v>
      </c>
      <c r="C36" s="2">
        <v>19</v>
      </c>
      <c r="D36" s="13">
        <v>17</v>
      </c>
      <c r="E36" s="28">
        <v>1</v>
      </c>
      <c r="F36" s="25">
        <v>1</v>
      </c>
      <c r="G36" s="25"/>
      <c r="H36" s="25">
        <v>1</v>
      </c>
      <c r="I36" s="26">
        <v>1</v>
      </c>
      <c r="J36" s="27">
        <v>1</v>
      </c>
      <c r="K36" s="27"/>
      <c r="L36" s="27"/>
      <c r="M36" s="27"/>
      <c r="N36" s="18">
        <v>1</v>
      </c>
      <c r="O36" s="12"/>
      <c r="P36" s="2"/>
      <c r="Q36" s="17"/>
      <c r="R36" s="17"/>
      <c r="S36" s="17"/>
      <c r="T36" s="28"/>
      <c r="U36" s="27"/>
      <c r="V36" s="27"/>
      <c r="W36" s="29"/>
      <c r="Z36" s="12"/>
      <c r="AA36" s="2"/>
      <c r="AB36" s="2"/>
      <c r="AC36" s="18"/>
      <c r="AD36" s="12">
        <v>1</v>
      </c>
      <c r="AE36" s="2"/>
      <c r="AF36" s="13"/>
      <c r="AG36" s="18"/>
      <c r="AH36" s="18"/>
      <c r="AI36" s="12">
        <v>1</v>
      </c>
      <c r="AJ36" s="13"/>
      <c r="AK36" s="30"/>
      <c r="AL36" s="30"/>
      <c r="AM36" s="30"/>
      <c r="AN36" s="99"/>
      <c r="AO36" s="100"/>
      <c r="AP36" s="100"/>
      <c r="AQ36" s="100"/>
      <c r="AR36" s="100"/>
    </row>
    <row r="37" spans="1:44" ht="15.75" thickBot="1">
      <c r="A37" s="4" t="s">
        <v>53</v>
      </c>
      <c r="B37" s="5"/>
      <c r="C37" s="7"/>
      <c r="D37" s="7"/>
      <c r="E37" s="7">
        <f t="shared" ref="E37:I37" si="0">SUM(E4:E36)</f>
        <v>50</v>
      </c>
      <c r="F37" s="7">
        <f t="shared" si="0"/>
        <v>46</v>
      </c>
      <c r="G37" s="7">
        <f t="shared" si="0"/>
        <v>49</v>
      </c>
      <c r="H37" s="7">
        <f t="shared" si="0"/>
        <v>50</v>
      </c>
      <c r="I37" s="7">
        <f t="shared" si="0"/>
        <v>57</v>
      </c>
      <c r="J37" s="7">
        <f>SUM(J4:J36)</f>
        <v>18</v>
      </c>
      <c r="K37" s="7">
        <f t="shared" ref="K37:M37" si="1">SUM(K4:K36)</f>
        <v>25</v>
      </c>
      <c r="L37" s="7">
        <f t="shared" si="1"/>
        <v>18</v>
      </c>
      <c r="M37" s="7">
        <f t="shared" si="1"/>
        <v>0</v>
      </c>
      <c r="N37" s="31">
        <f>SUM(N4:N36)</f>
        <v>59</v>
      </c>
      <c r="O37" s="11">
        <f t="shared" ref="O37:W37" si="2">SUM(O4:O36)</f>
        <v>18</v>
      </c>
      <c r="P37" s="11">
        <f t="shared" si="2"/>
        <v>13</v>
      </c>
      <c r="Q37" s="11">
        <f t="shared" si="2"/>
        <v>18</v>
      </c>
      <c r="R37" s="11">
        <f t="shared" si="2"/>
        <v>16</v>
      </c>
      <c r="S37" s="11">
        <f t="shared" si="2"/>
        <v>15</v>
      </c>
      <c r="T37" s="11">
        <f t="shared" si="2"/>
        <v>0</v>
      </c>
      <c r="U37" s="11">
        <f t="shared" si="2"/>
        <v>11</v>
      </c>
      <c r="V37" s="11">
        <f t="shared" si="2"/>
        <v>10</v>
      </c>
      <c r="W37" s="11">
        <f t="shared" si="2"/>
        <v>0</v>
      </c>
      <c r="X37" s="31">
        <f>SUM(X4:X36)</f>
        <v>21</v>
      </c>
      <c r="Y37" s="31">
        <f>SUM(Y4:Y36)</f>
        <v>1</v>
      </c>
      <c r="Z37" s="11"/>
      <c r="AA37" s="11"/>
      <c r="AB37" s="11"/>
      <c r="AC37" s="11">
        <f t="shared" ref="AC37:AM37" si="3">SUM(AC4:AC36)</f>
        <v>5</v>
      </c>
      <c r="AD37" s="11">
        <f t="shared" si="3"/>
        <v>20</v>
      </c>
      <c r="AE37" s="11">
        <f t="shared" si="3"/>
        <v>9</v>
      </c>
      <c r="AF37" s="11">
        <f t="shared" si="3"/>
        <v>3</v>
      </c>
      <c r="AG37" s="11">
        <f t="shared" si="3"/>
        <v>3</v>
      </c>
      <c r="AH37" s="11">
        <f t="shared" si="3"/>
        <v>0</v>
      </c>
      <c r="AI37" s="11">
        <f t="shared" si="3"/>
        <v>10</v>
      </c>
      <c r="AJ37" s="11">
        <f t="shared" si="3"/>
        <v>0</v>
      </c>
      <c r="AK37" s="11">
        <f t="shared" si="3"/>
        <v>0</v>
      </c>
      <c r="AL37" s="11">
        <f t="shared" si="3"/>
        <v>3</v>
      </c>
      <c r="AM37" s="11">
        <f t="shared" si="3"/>
        <v>0</v>
      </c>
      <c r="AN37" s="24"/>
      <c r="AO37" s="24"/>
      <c r="AP37" s="24"/>
      <c r="AQ37" s="24"/>
      <c r="AR37" s="24"/>
    </row>
    <row r="38" spans="1:44" ht="15.75" thickBot="1">
      <c r="AN38" s="24"/>
      <c r="AO38" s="24"/>
      <c r="AP38" s="24"/>
      <c r="AQ38" s="24"/>
      <c r="AR38" s="24"/>
    </row>
    <row r="39" spans="1:44" ht="15.75" thickBot="1">
      <c r="A39" s="4" t="s">
        <v>54</v>
      </c>
      <c r="B39" s="7"/>
      <c r="C39" s="7"/>
      <c r="D39" s="7"/>
      <c r="E39" s="11"/>
      <c r="F39" s="11"/>
      <c r="G39" s="11"/>
      <c r="H39" s="11"/>
      <c r="I39" s="7"/>
      <c r="J39" s="7">
        <v>3</v>
      </c>
      <c r="K39" s="7">
        <v>5</v>
      </c>
      <c r="L39" s="11">
        <v>2</v>
      </c>
      <c r="M39" s="7">
        <v>3</v>
      </c>
      <c r="N39" s="31">
        <v>13</v>
      </c>
      <c r="O39" s="7"/>
      <c r="P39" s="11"/>
      <c r="Q39" s="7"/>
      <c r="R39" s="11"/>
      <c r="S39" s="7"/>
      <c r="T39" s="7"/>
      <c r="U39" s="7">
        <v>2</v>
      </c>
      <c r="V39" s="7">
        <v>2</v>
      </c>
      <c r="W39" s="7">
        <v>1</v>
      </c>
      <c r="X39" s="4">
        <v>5</v>
      </c>
      <c r="Y39" s="7"/>
      <c r="Z39" s="7"/>
      <c r="AA39" s="7"/>
      <c r="AB39" s="7"/>
      <c r="AC39" s="7"/>
      <c r="AD39" s="7">
        <v>5</v>
      </c>
      <c r="AE39" s="7">
        <v>1</v>
      </c>
      <c r="AF39" s="7"/>
      <c r="AG39" s="7"/>
      <c r="AH39" s="7"/>
      <c r="AI39" s="7">
        <v>2</v>
      </c>
      <c r="AJ39" s="7"/>
      <c r="AK39" s="7"/>
      <c r="AL39" s="7">
        <v>1</v>
      </c>
      <c r="AM39" s="6"/>
      <c r="AN39" s="24"/>
      <c r="AO39" s="24"/>
      <c r="AP39" s="24"/>
      <c r="AQ39" s="24"/>
      <c r="AR39" s="24"/>
    </row>
    <row r="40" spans="1:44">
      <c r="N40" s="19"/>
      <c r="X40" s="19"/>
      <c r="AN40" s="24"/>
      <c r="AO40" s="24"/>
      <c r="AP40" s="24"/>
      <c r="AQ40" s="24"/>
      <c r="AR40" s="24"/>
    </row>
    <row r="41" spans="1:44" ht="15.75" thickBot="1">
      <c r="J41" s="39" t="s">
        <v>58</v>
      </c>
      <c r="K41" s="39" t="s">
        <v>19</v>
      </c>
      <c r="L41" s="39" t="s">
        <v>20</v>
      </c>
      <c r="M41" s="39" t="s">
        <v>21</v>
      </c>
      <c r="N41" s="18" t="s">
        <v>59</v>
      </c>
      <c r="T41" s="39" t="s">
        <v>18</v>
      </c>
      <c r="U41" s="39" t="s">
        <v>19</v>
      </c>
      <c r="V41" s="39" t="s">
        <v>20</v>
      </c>
      <c r="W41" s="39" t="s">
        <v>21</v>
      </c>
      <c r="X41" s="18" t="s">
        <v>60</v>
      </c>
      <c r="AC41" s="39" t="s">
        <v>61</v>
      </c>
      <c r="AD41" s="39" t="s">
        <v>25</v>
      </c>
      <c r="AE41" s="39" t="s">
        <v>26</v>
      </c>
      <c r="AF41" s="39" t="s">
        <v>27</v>
      </c>
      <c r="AG41" s="39" t="s">
        <v>28</v>
      </c>
      <c r="AH41" s="39" t="s">
        <v>29</v>
      </c>
      <c r="AI41" s="39" t="s">
        <v>62</v>
      </c>
      <c r="AJ41" s="39" t="s">
        <v>31</v>
      </c>
      <c r="AK41" s="39" t="s">
        <v>32</v>
      </c>
      <c r="AL41" s="39" t="s">
        <v>33</v>
      </c>
      <c r="AM41" s="39" t="s">
        <v>34</v>
      </c>
      <c r="AN41" s="24"/>
      <c r="AO41" s="24"/>
      <c r="AP41" s="24"/>
      <c r="AQ41" s="24"/>
      <c r="AR41" s="24"/>
    </row>
    <row r="42" spans="1:44" ht="15.75" thickBot="1">
      <c r="A42" s="4" t="s">
        <v>63</v>
      </c>
      <c r="B42" s="7"/>
      <c r="C42" s="7"/>
      <c r="D42" s="7"/>
      <c r="E42" s="7">
        <f t="shared" ref="E42:I42" si="4">E37+E39</f>
        <v>50</v>
      </c>
      <c r="F42" s="7">
        <f t="shared" si="4"/>
        <v>46</v>
      </c>
      <c r="G42" s="7">
        <f t="shared" si="4"/>
        <v>49</v>
      </c>
      <c r="H42" s="7">
        <f t="shared" si="4"/>
        <v>50</v>
      </c>
      <c r="I42" s="7">
        <f t="shared" si="4"/>
        <v>57</v>
      </c>
      <c r="J42" s="7">
        <f>J37+J39</f>
        <v>21</v>
      </c>
      <c r="K42" s="7">
        <f t="shared" ref="K42:AM42" si="5">K37+K39</f>
        <v>30</v>
      </c>
      <c r="L42" s="7">
        <f t="shared" si="5"/>
        <v>20</v>
      </c>
      <c r="M42" s="7">
        <f t="shared" si="5"/>
        <v>3</v>
      </c>
      <c r="N42" s="4">
        <f t="shared" si="5"/>
        <v>72</v>
      </c>
      <c r="O42" s="7">
        <f t="shared" si="5"/>
        <v>18</v>
      </c>
      <c r="P42" s="7">
        <f t="shared" si="5"/>
        <v>13</v>
      </c>
      <c r="Q42" s="7">
        <f t="shared" si="5"/>
        <v>18</v>
      </c>
      <c r="R42" s="7">
        <f t="shared" si="5"/>
        <v>16</v>
      </c>
      <c r="S42" s="7">
        <f t="shared" si="5"/>
        <v>15</v>
      </c>
      <c r="T42" s="7">
        <f t="shared" si="5"/>
        <v>0</v>
      </c>
      <c r="U42" s="7">
        <f t="shared" si="5"/>
        <v>13</v>
      </c>
      <c r="V42" s="7">
        <f t="shared" si="5"/>
        <v>12</v>
      </c>
      <c r="W42" s="7">
        <f t="shared" si="5"/>
        <v>1</v>
      </c>
      <c r="X42" s="4">
        <f t="shared" si="5"/>
        <v>26</v>
      </c>
      <c r="Y42" s="4">
        <f t="shared" si="5"/>
        <v>1</v>
      </c>
      <c r="Z42" s="7"/>
      <c r="AA42" s="7"/>
      <c r="AB42" s="7"/>
      <c r="AC42" s="7">
        <f t="shared" si="5"/>
        <v>5</v>
      </c>
      <c r="AD42" s="7">
        <f t="shared" si="5"/>
        <v>25</v>
      </c>
      <c r="AE42" s="7">
        <f t="shared" si="5"/>
        <v>10</v>
      </c>
      <c r="AF42" s="7">
        <f t="shared" si="5"/>
        <v>3</v>
      </c>
      <c r="AG42" s="7">
        <f t="shared" si="5"/>
        <v>3</v>
      </c>
      <c r="AH42" s="7">
        <f t="shared" si="5"/>
        <v>0</v>
      </c>
      <c r="AI42" s="7">
        <f t="shared" si="5"/>
        <v>12</v>
      </c>
      <c r="AJ42" s="7">
        <f t="shared" si="5"/>
        <v>0</v>
      </c>
      <c r="AK42" s="7">
        <f t="shared" si="5"/>
        <v>0</v>
      </c>
      <c r="AL42" s="7">
        <f t="shared" si="5"/>
        <v>4</v>
      </c>
      <c r="AM42" s="7">
        <f t="shared" si="5"/>
        <v>0</v>
      </c>
      <c r="AN42" s="24">
        <f>SUM(N42+X42+Y42+AC42+AD42+AE42+AF42+AG42+AH42+AI42+AJ42+AK42+AL42)</f>
        <v>161</v>
      </c>
    </row>
    <row r="43" spans="1:44" ht="15.75" thickBot="1">
      <c r="N43" s="39"/>
      <c r="X43" s="39"/>
    </row>
    <row r="44" spans="1:44">
      <c r="N44" s="39"/>
      <c r="X44" s="43" t="s">
        <v>200</v>
      </c>
      <c r="Y44" s="47">
        <f>N42+X42+Y42</f>
        <v>99</v>
      </c>
    </row>
    <row r="45" spans="1:44">
      <c r="A45" s="38" t="s">
        <v>16</v>
      </c>
      <c r="B45" s="98" t="s">
        <v>65</v>
      </c>
      <c r="C45" s="98"/>
      <c r="D45" s="98"/>
      <c r="E45" s="98"/>
      <c r="F45" s="98"/>
      <c r="G45" s="98"/>
      <c r="H45" s="98"/>
      <c r="I45" s="38" t="s">
        <v>18</v>
      </c>
      <c r="J45" s="40" t="s">
        <v>66</v>
      </c>
      <c r="K45" s="40"/>
      <c r="N45" s="38" t="s">
        <v>23</v>
      </c>
      <c r="O45" s="40" t="s">
        <v>67</v>
      </c>
      <c r="P45" s="40"/>
      <c r="Q45" s="40"/>
      <c r="X45" s="44" t="s">
        <v>68</v>
      </c>
      <c r="Y45" s="48">
        <f>SUM(AD42:AJ42)</f>
        <v>53</v>
      </c>
    </row>
    <row r="46" spans="1:44" ht="15.75" thickBot="1">
      <c r="A46" s="38" t="s">
        <v>13</v>
      </c>
      <c r="B46" s="98" t="s">
        <v>69</v>
      </c>
      <c r="C46" s="98"/>
      <c r="D46" s="98"/>
      <c r="E46" s="98"/>
      <c r="F46" s="98"/>
      <c r="G46" s="98"/>
      <c r="H46" s="98"/>
      <c r="I46" s="38" t="s">
        <v>19</v>
      </c>
      <c r="J46" s="40" t="s">
        <v>70</v>
      </c>
      <c r="K46" s="40"/>
      <c r="N46" s="38" t="s">
        <v>24</v>
      </c>
      <c r="O46" s="40" t="s">
        <v>71</v>
      </c>
      <c r="P46" s="40"/>
      <c r="Q46" s="40"/>
      <c r="X46" s="45" t="s">
        <v>195</v>
      </c>
      <c r="Y46" s="49">
        <f>AN42</f>
        <v>161</v>
      </c>
    </row>
    <row r="47" spans="1:44">
      <c r="I47" s="38" t="s">
        <v>20</v>
      </c>
      <c r="J47" s="40" t="s">
        <v>73</v>
      </c>
      <c r="K47" s="40"/>
      <c r="N47" s="38" t="s">
        <v>17</v>
      </c>
      <c r="O47" s="40" t="s">
        <v>74</v>
      </c>
      <c r="P47" s="40"/>
      <c r="Q47" s="40"/>
      <c r="X47" s="39"/>
    </row>
    <row r="48" spans="1:44">
      <c r="I48" s="38" t="s">
        <v>21</v>
      </c>
      <c r="J48" s="40" t="s">
        <v>75</v>
      </c>
      <c r="K48" s="40"/>
      <c r="N48" s="39"/>
      <c r="X48" s="39"/>
    </row>
    <row r="49" spans="14:24">
      <c r="N49" s="39"/>
      <c r="X49" s="39"/>
    </row>
    <row r="50" spans="14:24">
      <c r="N50" s="39"/>
      <c r="X50" s="39"/>
    </row>
    <row r="51" spans="14:24">
      <c r="N51" s="39"/>
      <c r="X51" s="39"/>
    </row>
    <row r="52" spans="14:24">
      <c r="N52" s="39"/>
      <c r="X52" s="39"/>
    </row>
    <row r="53" spans="14:24">
      <c r="N53" s="39"/>
      <c r="X53" s="39"/>
    </row>
    <row r="54" spans="14:24">
      <c r="N54" s="39"/>
      <c r="X54" s="39"/>
    </row>
    <row r="55" spans="14:24">
      <c r="N55" s="39"/>
      <c r="X55" s="39"/>
    </row>
    <row r="56" spans="14:24">
      <c r="N56" s="39"/>
      <c r="X56" s="39"/>
    </row>
    <row r="57" spans="14:24">
      <c r="N57" s="39"/>
      <c r="X57" s="39"/>
    </row>
    <row r="58" spans="14:24">
      <c r="N58" s="39"/>
      <c r="X58" s="39"/>
    </row>
    <row r="59" spans="14:24">
      <c r="N59" s="39"/>
      <c r="X59" s="39"/>
    </row>
    <row r="60" spans="14:24">
      <c r="N60" s="39"/>
      <c r="X60" s="39"/>
    </row>
    <row r="61" spans="14:24">
      <c r="N61" s="39"/>
      <c r="X61" s="39"/>
    </row>
    <row r="62" spans="14:24">
      <c r="N62" s="39"/>
      <c r="X62" s="39"/>
    </row>
    <row r="63" spans="14:24">
      <c r="N63" s="39"/>
      <c r="X63" s="39"/>
    </row>
    <row r="64" spans="14:24">
      <c r="N64" s="39"/>
      <c r="X64" s="39"/>
    </row>
    <row r="65" spans="14:24">
      <c r="N65" s="39"/>
      <c r="X65" s="39"/>
    </row>
    <row r="66" spans="14:24">
      <c r="N66" s="39"/>
      <c r="X66" s="39"/>
    </row>
    <row r="67" spans="14:24">
      <c r="N67" s="39"/>
      <c r="X67" s="39"/>
    </row>
    <row r="68" spans="14:24">
      <c r="N68" s="39"/>
      <c r="X68" s="39"/>
    </row>
    <row r="69" spans="14:24">
      <c r="N69" s="39"/>
      <c r="X69" s="39"/>
    </row>
    <row r="70" spans="14:24">
      <c r="N70" s="39"/>
      <c r="X70" s="39"/>
    </row>
    <row r="71" spans="14:24">
      <c r="N71" s="39"/>
      <c r="X71" s="39"/>
    </row>
    <row r="72" spans="14:24">
      <c r="N72" s="39"/>
      <c r="X72" s="39"/>
    </row>
    <row r="73" spans="14:24">
      <c r="N73" s="39"/>
      <c r="X73" s="39"/>
    </row>
    <row r="74" spans="14:24">
      <c r="N74" s="39"/>
      <c r="X74" s="39"/>
    </row>
    <row r="75" spans="14:24">
      <c r="N75" s="39"/>
      <c r="X75" s="39"/>
    </row>
    <row r="76" spans="14:24">
      <c r="N76" s="39"/>
      <c r="X76" s="39"/>
    </row>
    <row r="77" spans="14:24">
      <c r="N77" s="39"/>
      <c r="X77" s="39"/>
    </row>
    <row r="78" spans="14:24">
      <c r="N78" s="39"/>
      <c r="X78" s="39"/>
    </row>
    <row r="79" spans="14:24">
      <c r="N79" s="39"/>
      <c r="X79" s="39"/>
    </row>
    <row r="80" spans="14:24">
      <c r="N80" s="39"/>
      <c r="X80" s="39"/>
    </row>
    <row r="81" spans="14:24">
      <c r="N81" s="39"/>
      <c r="X81" s="39"/>
    </row>
    <row r="82" spans="14:24">
      <c r="N82" s="39"/>
      <c r="X82" s="39"/>
    </row>
    <row r="83" spans="14:24">
      <c r="N83" s="39"/>
      <c r="X83" s="39"/>
    </row>
    <row r="84" spans="14:24">
      <c r="N84" s="39"/>
      <c r="X84" s="39"/>
    </row>
    <row r="85" spans="14:24">
      <c r="N85" s="39"/>
      <c r="X85" s="39"/>
    </row>
    <row r="86" spans="14:24">
      <c r="N86" s="39"/>
      <c r="X86" s="39"/>
    </row>
    <row r="87" spans="14:24">
      <c r="N87" s="39"/>
      <c r="X87" s="39"/>
    </row>
    <row r="88" spans="14:24">
      <c r="N88" s="39"/>
      <c r="X88" s="39"/>
    </row>
    <row r="89" spans="14:24">
      <c r="N89" s="39"/>
      <c r="X89" s="39"/>
    </row>
    <row r="90" spans="14:24">
      <c r="N90" s="39"/>
      <c r="X90" s="39"/>
    </row>
    <row r="91" spans="14:24">
      <c r="N91" s="39"/>
      <c r="X91" s="39"/>
    </row>
    <row r="92" spans="14:24">
      <c r="N92" s="39"/>
      <c r="X92" s="39"/>
    </row>
    <row r="93" spans="14:24">
      <c r="N93" s="39"/>
      <c r="X93" s="39"/>
    </row>
    <row r="94" spans="14:24">
      <c r="N94" s="39"/>
      <c r="X94" s="39"/>
    </row>
    <row r="95" spans="14:24">
      <c r="N95" s="39"/>
      <c r="X95" s="39"/>
    </row>
    <row r="96" spans="14:24">
      <c r="N96" s="39"/>
      <c r="X96" s="39"/>
    </row>
    <row r="97" spans="14:24">
      <c r="N97" s="39"/>
      <c r="X97" s="39"/>
    </row>
    <row r="98" spans="14:24">
      <c r="N98" s="39"/>
      <c r="X98" s="39"/>
    </row>
    <row r="99" spans="14:24">
      <c r="N99" s="39"/>
      <c r="X99" s="39"/>
    </row>
    <row r="100" spans="14:24">
      <c r="N100" s="39"/>
      <c r="X100" s="39"/>
    </row>
    <row r="101" spans="14:24">
      <c r="N101" s="39"/>
      <c r="X101" s="39"/>
    </row>
    <row r="102" spans="14:24">
      <c r="N102" s="39"/>
      <c r="X102" s="39"/>
    </row>
    <row r="103" spans="14:24">
      <c r="N103" s="39"/>
      <c r="X103" s="39"/>
    </row>
    <row r="104" spans="14:24">
      <c r="N104" s="39"/>
      <c r="X104" s="39"/>
    </row>
    <row r="105" spans="14:24">
      <c r="N105" s="39"/>
      <c r="X105" s="39"/>
    </row>
    <row r="106" spans="14:24">
      <c r="N106" s="39"/>
      <c r="X106" s="39"/>
    </row>
    <row r="107" spans="14:24">
      <c r="N107" s="39"/>
      <c r="X107" s="39"/>
    </row>
    <row r="108" spans="14:24">
      <c r="N108" s="39"/>
      <c r="X108" s="39"/>
    </row>
    <row r="109" spans="14:24">
      <c r="N109" s="39"/>
      <c r="X109" s="39"/>
    </row>
    <row r="110" spans="14:24">
      <c r="N110" s="39"/>
      <c r="X110" s="39"/>
    </row>
    <row r="111" spans="14:24">
      <c r="N111" s="39"/>
      <c r="X111" s="39"/>
    </row>
    <row r="112" spans="14:24"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  <row r="118" spans="14:24">
      <c r="N118" s="39"/>
      <c r="X118" s="39"/>
    </row>
    <row r="119" spans="14:24">
      <c r="N119" s="39"/>
      <c r="X119" s="39"/>
    </row>
    <row r="120" spans="14:24">
      <c r="N120" s="39"/>
      <c r="X120" s="39"/>
    </row>
    <row r="121" spans="14:24">
      <c r="N121" s="39"/>
      <c r="X121" s="39"/>
    </row>
    <row r="122" spans="14:24">
      <c r="N122" s="39"/>
      <c r="X122" s="39"/>
    </row>
    <row r="123" spans="14:24">
      <c r="N123" s="39"/>
      <c r="X123" s="39"/>
    </row>
    <row r="124" spans="14:24">
      <c r="N124" s="39"/>
      <c r="X124" s="39"/>
    </row>
    <row r="125" spans="14:24">
      <c r="N125" s="39"/>
      <c r="X125" s="39"/>
    </row>
    <row r="126" spans="14:24">
      <c r="N126" s="39"/>
      <c r="X126" s="39"/>
    </row>
    <row r="127" spans="14:24">
      <c r="N127" s="39"/>
      <c r="X127" s="39"/>
    </row>
    <row r="128" spans="14:24">
      <c r="N128" s="39"/>
      <c r="X128" s="39"/>
    </row>
    <row r="129" spans="14:24">
      <c r="N129" s="39"/>
      <c r="X129" s="39"/>
    </row>
    <row r="130" spans="14:24">
      <c r="N130" s="39"/>
      <c r="X130" s="39"/>
    </row>
    <row r="131" spans="14:24">
      <c r="N131" s="39"/>
      <c r="X131" s="39"/>
    </row>
    <row r="132" spans="14:24">
      <c r="N132" s="39"/>
      <c r="X132" s="39"/>
    </row>
    <row r="133" spans="14:24">
      <c r="N133" s="39"/>
      <c r="X133" s="39"/>
    </row>
    <row r="134" spans="14:24">
      <c r="N134" s="39"/>
      <c r="X134" s="39"/>
    </row>
    <row r="135" spans="14:24">
      <c r="N135" s="39"/>
      <c r="X135" s="39"/>
    </row>
    <row r="136" spans="14:24">
      <c r="N136" s="39"/>
      <c r="X136" s="39"/>
    </row>
    <row r="137" spans="14:24">
      <c r="N137" s="39"/>
      <c r="X137" s="39"/>
    </row>
    <row r="138" spans="14:24">
      <c r="N138" s="39"/>
      <c r="X138" s="39"/>
    </row>
    <row r="139" spans="14:24">
      <c r="N139" s="39"/>
      <c r="X139" s="39"/>
    </row>
    <row r="140" spans="14:24">
      <c r="N140" s="39"/>
      <c r="X140" s="39"/>
    </row>
    <row r="141" spans="14:24">
      <c r="N141" s="39"/>
      <c r="X141" s="39"/>
    </row>
    <row r="142" spans="14:24">
      <c r="N142" s="39"/>
      <c r="X142" s="39"/>
    </row>
    <row r="143" spans="14:24">
      <c r="N143" s="39"/>
      <c r="X143" s="39"/>
    </row>
    <row r="144" spans="14:24">
      <c r="N144" s="39"/>
      <c r="X144" s="39"/>
    </row>
    <row r="145" spans="14:24">
      <c r="N145" s="39"/>
      <c r="X145" s="39"/>
    </row>
  </sheetData>
  <mergeCells count="40">
    <mergeCell ref="AN35:AR35"/>
    <mergeCell ref="AN36:AR36"/>
    <mergeCell ref="B45:H45"/>
    <mergeCell ref="B46:H46"/>
    <mergeCell ref="AN27:AR27"/>
    <mergeCell ref="AN28:AR28"/>
    <mergeCell ref="AN29:AR29"/>
    <mergeCell ref="AN30:AR30"/>
    <mergeCell ref="AN31:AR31"/>
    <mergeCell ref="AN32:AR32"/>
    <mergeCell ref="AN26:AR26"/>
    <mergeCell ref="AN15:AR15"/>
    <mergeCell ref="AN16:AR16"/>
    <mergeCell ref="AN17:AR17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D2:AF2"/>
    <mergeCell ref="A1:D1"/>
    <mergeCell ref="B2:D2"/>
    <mergeCell ref="E2:N2"/>
    <mergeCell ref="O2:X2"/>
    <mergeCell ref="Z2:A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R133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2" width="4.140625" style="39" customWidth="1"/>
    <col min="3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0" width="3" style="39" customWidth="1"/>
    <col min="11" max="11" width="2.7109375" style="39" customWidth="1"/>
    <col min="12" max="13" width="3.42578125" style="39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22.85546875" style="39" customWidth="1"/>
    <col min="41" max="16384" width="11.42578125" style="39"/>
  </cols>
  <sheetData>
    <row r="1" spans="1:44" ht="15.75" thickBot="1">
      <c r="A1" s="104" t="s">
        <v>205</v>
      </c>
      <c r="B1" s="104"/>
      <c r="C1" s="104"/>
      <c r="D1" s="104"/>
      <c r="N1" s="2"/>
      <c r="X1" s="2"/>
    </row>
    <row r="2" spans="1:44" ht="15.75" thickBot="1">
      <c r="A2" s="5" t="s">
        <v>202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4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G2" s="5"/>
      <c r="AH2" s="6"/>
      <c r="AI2" s="101" t="s">
        <v>8</v>
      </c>
      <c r="AJ2" s="102"/>
      <c r="AK2" s="5"/>
      <c r="AL2" s="7"/>
      <c r="AM2" s="6"/>
      <c r="AN2" s="8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5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35</v>
      </c>
    </row>
    <row r="4" spans="1:44">
      <c r="A4" s="39">
        <v>1</v>
      </c>
      <c r="B4" s="63">
        <v>112</v>
      </c>
      <c r="C4" s="2">
        <v>31</v>
      </c>
      <c r="D4" s="13">
        <v>30</v>
      </c>
      <c r="E4" s="14">
        <v>2</v>
      </c>
      <c r="F4" s="17">
        <v>2</v>
      </c>
      <c r="G4" s="17">
        <v>2</v>
      </c>
      <c r="H4" s="17">
        <v>2</v>
      </c>
      <c r="I4" s="16">
        <v>2</v>
      </c>
      <c r="J4" s="17"/>
      <c r="K4" s="17"/>
      <c r="L4" s="17">
        <v>2</v>
      </c>
      <c r="M4" s="17"/>
      <c r="N4" s="18">
        <v>2</v>
      </c>
      <c r="O4" s="12"/>
      <c r="P4" s="2"/>
      <c r="Q4" s="2"/>
      <c r="R4" s="2"/>
      <c r="S4" s="2"/>
      <c r="T4" s="12"/>
      <c r="U4" s="2"/>
      <c r="V4" s="2"/>
      <c r="W4" s="13"/>
      <c r="Y4" s="39">
        <v>1</v>
      </c>
      <c r="Z4" s="12"/>
      <c r="AA4" s="2"/>
      <c r="AB4" s="2"/>
      <c r="AC4" s="19"/>
      <c r="AD4" s="14"/>
      <c r="AE4" s="20"/>
      <c r="AF4" s="21"/>
      <c r="AG4" s="18"/>
      <c r="AH4" s="18"/>
      <c r="AI4" s="14"/>
      <c r="AJ4" s="21"/>
      <c r="AK4" s="19"/>
      <c r="AL4" s="18"/>
      <c r="AM4" s="19"/>
      <c r="AN4" s="99" t="s">
        <v>203</v>
      </c>
      <c r="AO4" s="100"/>
      <c r="AP4" s="100"/>
      <c r="AQ4" s="100"/>
      <c r="AR4" s="100"/>
    </row>
    <row r="5" spans="1:44">
      <c r="A5" s="39">
        <v>2</v>
      </c>
      <c r="B5" s="63">
        <v>103</v>
      </c>
      <c r="C5" s="2">
        <v>32</v>
      </c>
      <c r="D5" s="13">
        <v>24</v>
      </c>
      <c r="E5" s="12">
        <v>2</v>
      </c>
      <c r="F5" s="39">
        <v>2</v>
      </c>
      <c r="G5" s="39">
        <v>2</v>
      </c>
      <c r="H5" s="39">
        <v>2</v>
      </c>
      <c r="I5" s="22">
        <v>2</v>
      </c>
      <c r="J5" s="2"/>
      <c r="K5" s="17"/>
      <c r="L5" s="17">
        <v>2</v>
      </c>
      <c r="M5" s="17"/>
      <c r="N5" s="18">
        <v>2</v>
      </c>
      <c r="O5" s="12"/>
      <c r="P5" s="17"/>
      <c r="Q5" s="17"/>
      <c r="R5" s="17"/>
      <c r="S5" s="17"/>
      <c r="T5" s="12"/>
      <c r="U5" s="2"/>
      <c r="V5" s="17"/>
      <c r="W5" s="13"/>
      <c r="Z5" s="12"/>
      <c r="AA5" s="2"/>
      <c r="AB5" s="2"/>
      <c r="AC5" s="18"/>
      <c r="AD5" s="12"/>
      <c r="AE5" s="2">
        <v>1</v>
      </c>
      <c r="AF5" s="13"/>
      <c r="AG5" s="18"/>
      <c r="AH5" s="18"/>
      <c r="AI5" s="12"/>
      <c r="AJ5" s="13"/>
      <c r="AK5" s="18"/>
      <c r="AL5" s="18"/>
      <c r="AM5" s="18"/>
      <c r="AN5" s="99"/>
      <c r="AO5" s="100"/>
      <c r="AP5" s="100"/>
      <c r="AQ5" s="100"/>
      <c r="AR5" s="100"/>
    </row>
    <row r="6" spans="1:44">
      <c r="A6" s="39">
        <v>3</v>
      </c>
      <c r="B6" s="12" t="s">
        <v>50</v>
      </c>
      <c r="C6" s="2" t="s">
        <v>50</v>
      </c>
      <c r="D6" s="13" t="s">
        <v>50</v>
      </c>
      <c r="E6" s="12">
        <v>2</v>
      </c>
      <c r="F6" s="17">
        <v>2</v>
      </c>
      <c r="G6" s="17">
        <v>2</v>
      </c>
      <c r="H6" s="17">
        <v>2</v>
      </c>
      <c r="I6" s="22">
        <v>2</v>
      </c>
      <c r="J6" s="2"/>
      <c r="K6" s="17"/>
      <c r="L6" s="2"/>
      <c r="M6" s="2">
        <v>2</v>
      </c>
      <c r="N6" s="18">
        <v>2</v>
      </c>
      <c r="O6" s="12"/>
      <c r="P6" s="2"/>
      <c r="Q6" s="2"/>
      <c r="R6" s="2"/>
      <c r="S6" s="2"/>
      <c r="T6" s="12"/>
      <c r="U6" s="2"/>
      <c r="V6" s="2"/>
      <c r="W6" s="13"/>
      <c r="Z6" s="12"/>
      <c r="AA6" s="2"/>
      <c r="AB6" s="2"/>
      <c r="AC6" s="18"/>
      <c r="AD6" s="12"/>
      <c r="AE6" s="2"/>
      <c r="AF6" s="13"/>
      <c r="AG6" s="18"/>
      <c r="AH6" s="18"/>
      <c r="AI6" s="12"/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39">
        <v>4</v>
      </c>
      <c r="B7" s="12"/>
      <c r="C7" s="17"/>
      <c r="D7" s="13"/>
      <c r="E7" s="12">
        <v>4</v>
      </c>
      <c r="F7" s="17">
        <v>1</v>
      </c>
      <c r="G7" s="17">
        <v>5</v>
      </c>
      <c r="H7" s="17">
        <v>5</v>
      </c>
      <c r="I7" s="22">
        <v>5</v>
      </c>
      <c r="J7" s="2">
        <v>5</v>
      </c>
      <c r="K7" s="17"/>
      <c r="L7" s="2"/>
      <c r="M7" s="2"/>
      <c r="N7" s="18">
        <v>5</v>
      </c>
      <c r="O7" s="12"/>
      <c r="P7" s="2"/>
      <c r="Q7" s="2"/>
      <c r="R7" s="2"/>
      <c r="S7" s="2"/>
      <c r="T7" s="12"/>
      <c r="U7" s="2"/>
      <c r="V7" s="2"/>
      <c r="W7" s="13"/>
      <c r="Z7" s="12"/>
      <c r="AA7" s="2"/>
      <c r="AB7" s="2"/>
      <c r="AC7" s="18"/>
      <c r="AD7" s="12">
        <v>1</v>
      </c>
      <c r="AE7" s="2"/>
      <c r="AF7" s="13"/>
      <c r="AG7" s="18">
        <v>3</v>
      </c>
      <c r="AH7" s="18"/>
      <c r="AI7" s="12">
        <v>1</v>
      </c>
      <c r="AJ7" s="13"/>
      <c r="AK7" s="18"/>
      <c r="AL7" s="18"/>
      <c r="AM7" s="18"/>
      <c r="AN7" s="99"/>
      <c r="AO7" s="100"/>
      <c r="AP7" s="100"/>
      <c r="AQ7" s="100"/>
      <c r="AR7" s="100"/>
    </row>
    <row r="8" spans="1:44">
      <c r="A8" s="39">
        <v>5</v>
      </c>
      <c r="B8" s="12"/>
      <c r="C8" s="2"/>
      <c r="D8" s="13"/>
      <c r="E8" s="12">
        <v>1</v>
      </c>
      <c r="F8" s="2"/>
      <c r="G8" s="2">
        <v>1</v>
      </c>
      <c r="H8" s="2">
        <v>1</v>
      </c>
      <c r="I8" s="13">
        <v>1</v>
      </c>
      <c r="J8" s="2"/>
      <c r="K8" s="17"/>
      <c r="L8" s="2">
        <v>1</v>
      </c>
      <c r="M8" s="2"/>
      <c r="N8" s="18">
        <v>1</v>
      </c>
      <c r="O8" s="12"/>
      <c r="P8" s="2"/>
      <c r="Q8" s="2"/>
      <c r="R8" s="2"/>
      <c r="S8" s="2"/>
      <c r="T8" s="12"/>
      <c r="U8" s="2"/>
      <c r="V8" s="2"/>
      <c r="W8" s="13"/>
      <c r="Z8" s="12"/>
      <c r="AA8" s="2"/>
      <c r="AB8" s="2"/>
      <c r="AC8" s="18"/>
      <c r="AD8" s="12"/>
      <c r="AE8" s="2"/>
      <c r="AF8" s="13"/>
      <c r="AG8" s="18"/>
      <c r="AH8" s="18"/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39">
        <v>6</v>
      </c>
      <c r="B9" s="12">
        <v>98</v>
      </c>
      <c r="C9" s="2">
        <v>28</v>
      </c>
      <c r="D9" s="13">
        <v>26</v>
      </c>
      <c r="E9" s="12">
        <v>1</v>
      </c>
      <c r="F9" s="2">
        <v>1</v>
      </c>
      <c r="G9" s="2">
        <v>1</v>
      </c>
      <c r="H9" s="2">
        <v>1</v>
      </c>
      <c r="I9" s="13">
        <v>1</v>
      </c>
      <c r="J9" s="2"/>
      <c r="K9" s="2"/>
      <c r="L9" s="2">
        <v>1</v>
      </c>
      <c r="M9" s="2"/>
      <c r="N9" s="18">
        <v>1</v>
      </c>
      <c r="O9" s="12">
        <v>1</v>
      </c>
      <c r="P9" s="2">
        <v>1</v>
      </c>
      <c r="Q9" s="2">
        <v>2</v>
      </c>
      <c r="R9" s="2">
        <v>2</v>
      </c>
      <c r="S9" s="2">
        <v>2</v>
      </c>
      <c r="T9" s="12"/>
      <c r="U9" s="2">
        <v>1</v>
      </c>
      <c r="V9" s="2">
        <v>1</v>
      </c>
      <c r="W9" s="13"/>
      <c r="X9" s="18">
        <v>2</v>
      </c>
      <c r="Z9" s="12"/>
      <c r="AA9" s="2"/>
      <c r="AB9" s="2"/>
      <c r="AC9" s="18"/>
      <c r="AD9" s="12">
        <v>4</v>
      </c>
      <c r="AE9" s="2"/>
      <c r="AF9" s="13"/>
      <c r="AG9" s="18"/>
      <c r="AH9" s="18"/>
      <c r="AI9" s="12"/>
      <c r="AJ9" s="13"/>
      <c r="AK9" s="18"/>
      <c r="AL9" s="18">
        <v>1</v>
      </c>
      <c r="AM9" s="18"/>
      <c r="AN9" s="99" t="s">
        <v>181</v>
      </c>
      <c r="AO9" s="100"/>
      <c r="AP9" s="100"/>
      <c r="AQ9" s="100"/>
      <c r="AR9" s="100"/>
    </row>
    <row r="10" spans="1:44">
      <c r="A10" s="39">
        <v>7</v>
      </c>
      <c r="B10" s="63">
        <v>105</v>
      </c>
      <c r="C10" s="2">
        <v>31</v>
      </c>
      <c r="D10" s="13">
        <v>31</v>
      </c>
      <c r="E10" s="12">
        <v>2</v>
      </c>
      <c r="F10" s="2">
        <v>1</v>
      </c>
      <c r="G10" s="2">
        <v>1</v>
      </c>
      <c r="H10" s="2">
        <v>1</v>
      </c>
      <c r="I10" s="13">
        <v>2</v>
      </c>
      <c r="J10" s="2"/>
      <c r="K10" s="2"/>
      <c r="L10" s="2">
        <v>2</v>
      </c>
      <c r="M10" s="2"/>
      <c r="N10" s="18">
        <v>2</v>
      </c>
      <c r="O10" s="12"/>
      <c r="P10" s="2"/>
      <c r="Q10" s="2"/>
      <c r="R10" s="2"/>
      <c r="S10" s="2"/>
      <c r="T10" s="12"/>
      <c r="U10" s="2"/>
      <c r="V10" s="2"/>
      <c r="W10" s="13"/>
      <c r="Z10" s="12"/>
      <c r="AA10" s="2"/>
      <c r="AB10" s="2"/>
      <c r="AC10" s="18"/>
      <c r="AD10" s="12"/>
      <c r="AE10" s="2"/>
      <c r="AF10" s="13"/>
      <c r="AG10" s="18"/>
      <c r="AH10" s="18"/>
      <c r="AI10" s="12"/>
      <c r="AJ10" s="13"/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39">
        <v>8</v>
      </c>
      <c r="B11" s="12">
        <v>52</v>
      </c>
      <c r="C11" s="2">
        <v>29</v>
      </c>
      <c r="D11" s="13">
        <v>23</v>
      </c>
      <c r="E11" s="12"/>
      <c r="F11" s="2"/>
      <c r="G11" s="2"/>
      <c r="H11" s="2"/>
      <c r="I11" s="13">
        <v>1</v>
      </c>
      <c r="J11" s="2"/>
      <c r="K11" s="2"/>
      <c r="L11" s="59">
        <v>1</v>
      </c>
      <c r="M11" s="2"/>
      <c r="N11" s="18">
        <v>1</v>
      </c>
      <c r="O11" s="12"/>
      <c r="P11" s="2"/>
      <c r="Q11" s="2"/>
      <c r="R11" s="2"/>
      <c r="S11" s="2"/>
      <c r="T11" s="12"/>
      <c r="U11" s="2"/>
      <c r="V11" s="2"/>
      <c r="W11" s="13"/>
      <c r="Z11" s="12"/>
      <c r="AA11" s="2"/>
      <c r="AB11" s="2">
        <v>1</v>
      </c>
      <c r="AC11" s="64"/>
      <c r="AD11" s="12"/>
      <c r="AE11" s="2"/>
      <c r="AF11" s="13"/>
      <c r="AG11" s="18"/>
      <c r="AH11" s="18"/>
      <c r="AI11" s="12"/>
      <c r="AJ11" s="13"/>
      <c r="AK11" s="18"/>
      <c r="AL11" s="18"/>
      <c r="AM11" s="18"/>
      <c r="AN11" s="99" t="s">
        <v>204</v>
      </c>
      <c r="AO11" s="100"/>
      <c r="AP11" s="100"/>
      <c r="AQ11" s="100"/>
      <c r="AR11" s="100"/>
    </row>
    <row r="12" spans="1:44">
      <c r="A12" s="39">
        <v>9</v>
      </c>
      <c r="B12" s="12">
        <v>5</v>
      </c>
      <c r="C12" s="2">
        <v>30</v>
      </c>
      <c r="D12" s="13">
        <v>24</v>
      </c>
      <c r="E12" s="12">
        <v>1</v>
      </c>
      <c r="F12" s="2">
        <v>1</v>
      </c>
      <c r="G12" s="2">
        <v>1</v>
      </c>
      <c r="H12" s="2"/>
      <c r="I12" s="13">
        <v>1</v>
      </c>
      <c r="J12" s="2"/>
      <c r="K12" s="2"/>
      <c r="L12" s="2">
        <v>1</v>
      </c>
      <c r="M12" s="2"/>
      <c r="N12" s="18">
        <v>1</v>
      </c>
      <c r="O12" s="12"/>
      <c r="P12" s="2"/>
      <c r="Q12" s="2"/>
      <c r="R12" s="2"/>
      <c r="S12" s="2"/>
      <c r="T12" s="12"/>
      <c r="U12" s="2"/>
      <c r="V12" s="2"/>
      <c r="W12" s="13"/>
      <c r="Z12" s="12"/>
      <c r="AA12" s="2"/>
      <c r="AB12" s="2">
        <v>1</v>
      </c>
      <c r="AC12" s="18">
        <v>1</v>
      </c>
      <c r="AD12" s="12"/>
      <c r="AE12" s="2"/>
      <c r="AF12" s="13"/>
      <c r="AG12" s="18"/>
      <c r="AH12" s="18"/>
      <c r="AI12" s="12"/>
      <c r="AJ12" s="13"/>
      <c r="AK12" s="18"/>
      <c r="AL12" s="18"/>
      <c r="AM12" s="18"/>
      <c r="AN12" s="99" t="s">
        <v>204</v>
      </c>
      <c r="AO12" s="100"/>
      <c r="AP12" s="100"/>
      <c r="AQ12" s="100"/>
      <c r="AR12" s="100"/>
    </row>
    <row r="13" spans="1:44">
      <c r="A13" s="39">
        <v>10</v>
      </c>
      <c r="B13" s="12" t="s">
        <v>50</v>
      </c>
      <c r="C13" s="2" t="s">
        <v>50</v>
      </c>
      <c r="D13" s="13" t="s">
        <v>50</v>
      </c>
      <c r="E13" s="12">
        <v>1</v>
      </c>
      <c r="F13" s="2">
        <v>2</v>
      </c>
      <c r="G13" s="2">
        <v>2</v>
      </c>
      <c r="H13" s="2">
        <v>2</v>
      </c>
      <c r="I13" s="13"/>
      <c r="J13" s="2"/>
      <c r="K13" s="2"/>
      <c r="L13" s="2">
        <v>3</v>
      </c>
      <c r="M13" s="2"/>
      <c r="N13" s="18">
        <v>3</v>
      </c>
      <c r="O13" s="12"/>
      <c r="P13" s="2"/>
      <c r="Q13" s="2"/>
      <c r="R13" s="2"/>
      <c r="S13" s="2"/>
      <c r="T13" s="12"/>
      <c r="U13" s="2"/>
      <c r="V13" s="2"/>
      <c r="W13" s="13"/>
      <c r="Z13" s="12"/>
      <c r="AA13" s="2"/>
      <c r="AB13" s="2"/>
      <c r="AC13" s="18"/>
      <c r="AD13" s="12"/>
      <c r="AE13" s="2"/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39">
        <v>11</v>
      </c>
      <c r="B14" s="12" t="s">
        <v>50</v>
      </c>
      <c r="C14" s="2" t="s">
        <v>50</v>
      </c>
      <c r="D14" s="13" t="s">
        <v>50</v>
      </c>
      <c r="E14" s="12"/>
      <c r="F14" s="2"/>
      <c r="G14" s="2"/>
      <c r="H14" s="2"/>
      <c r="I14" s="13"/>
      <c r="J14" s="2"/>
      <c r="K14" s="2"/>
      <c r="L14" s="2"/>
      <c r="M14" s="2"/>
      <c r="O14" s="12"/>
      <c r="P14" s="2"/>
      <c r="Q14" s="2"/>
      <c r="R14" s="2"/>
      <c r="S14" s="2"/>
      <c r="T14" s="12"/>
      <c r="U14" s="2"/>
      <c r="V14" s="2"/>
      <c r="W14" s="13"/>
      <c r="Y14" s="39">
        <v>1</v>
      </c>
      <c r="Z14" s="12"/>
      <c r="AA14" s="2"/>
      <c r="AB14" s="2"/>
      <c r="AC14" s="18"/>
      <c r="AD14" s="12">
        <v>1</v>
      </c>
      <c r="AE14" s="2"/>
      <c r="AF14" s="13"/>
      <c r="AG14" s="18"/>
      <c r="AH14" s="18"/>
      <c r="AI14" s="12"/>
      <c r="AJ14" s="13">
        <v>1</v>
      </c>
      <c r="AK14" s="18"/>
      <c r="AL14" s="18"/>
      <c r="AM14" s="18"/>
      <c r="AN14" s="99" t="s">
        <v>152</v>
      </c>
      <c r="AO14" s="100"/>
      <c r="AP14" s="100"/>
      <c r="AQ14" s="100"/>
      <c r="AR14" s="100"/>
    </row>
    <row r="15" spans="1:44">
      <c r="A15" s="39">
        <v>12</v>
      </c>
      <c r="B15" s="12">
        <v>91</v>
      </c>
      <c r="C15" s="2">
        <v>28</v>
      </c>
      <c r="D15" s="13">
        <v>25</v>
      </c>
      <c r="E15" s="12">
        <v>2</v>
      </c>
      <c r="F15" s="2">
        <v>2</v>
      </c>
      <c r="G15" s="2">
        <v>2</v>
      </c>
      <c r="H15" s="2">
        <v>2</v>
      </c>
      <c r="I15" s="13">
        <v>2</v>
      </c>
      <c r="J15" s="2"/>
      <c r="K15" s="2">
        <v>1</v>
      </c>
      <c r="L15" s="2">
        <v>1</v>
      </c>
      <c r="M15" s="2"/>
      <c r="N15" s="18">
        <v>2</v>
      </c>
      <c r="O15" s="12"/>
      <c r="P15" s="2"/>
      <c r="Q15" s="2"/>
      <c r="R15" s="2"/>
      <c r="S15" s="2"/>
      <c r="T15" s="12"/>
      <c r="U15" s="2"/>
      <c r="V15" s="2"/>
      <c r="W15" s="13"/>
      <c r="Z15" s="12"/>
      <c r="AA15" s="2"/>
      <c r="AB15" s="2"/>
      <c r="AC15" s="18"/>
      <c r="AD15" s="12">
        <v>3</v>
      </c>
      <c r="AE15" s="2"/>
      <c r="AF15" s="13"/>
      <c r="AG15" s="18"/>
      <c r="AH15" s="18"/>
      <c r="AI15" s="12"/>
      <c r="AJ15" s="13"/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39">
        <v>13</v>
      </c>
      <c r="B16" s="12">
        <v>59</v>
      </c>
      <c r="C16" s="2">
        <v>27</v>
      </c>
      <c r="D16" s="13">
        <v>24</v>
      </c>
      <c r="E16" s="12">
        <v>1</v>
      </c>
      <c r="F16" s="2">
        <v>1</v>
      </c>
      <c r="G16" s="2">
        <v>1</v>
      </c>
      <c r="H16" s="2">
        <v>1</v>
      </c>
      <c r="I16" s="13">
        <v>1</v>
      </c>
      <c r="J16" s="2"/>
      <c r="K16" s="2"/>
      <c r="L16" s="2">
        <v>1</v>
      </c>
      <c r="M16" s="2"/>
      <c r="N16" s="18">
        <v>1</v>
      </c>
      <c r="O16" s="12"/>
      <c r="P16" s="2"/>
      <c r="Q16" s="2"/>
      <c r="R16" s="2"/>
      <c r="S16" s="2"/>
      <c r="T16" s="12"/>
      <c r="U16" s="2"/>
      <c r="V16" s="2"/>
      <c r="W16" s="13"/>
      <c r="Z16" s="12"/>
      <c r="AA16" s="2"/>
      <c r="AB16" s="2"/>
      <c r="AC16" s="18"/>
      <c r="AD16" s="12"/>
      <c r="AE16" s="2"/>
      <c r="AF16" s="13"/>
      <c r="AG16" s="18"/>
      <c r="AH16" s="18"/>
      <c r="AI16" s="12"/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39">
        <v>14</v>
      </c>
      <c r="B17" s="12">
        <v>89</v>
      </c>
      <c r="C17" s="2">
        <v>33</v>
      </c>
      <c r="D17" s="13">
        <v>28</v>
      </c>
      <c r="E17" s="12">
        <v>1</v>
      </c>
      <c r="F17" s="2">
        <v>1</v>
      </c>
      <c r="G17" s="2">
        <v>2</v>
      </c>
      <c r="H17" s="2">
        <v>2</v>
      </c>
      <c r="I17" s="13">
        <v>2</v>
      </c>
      <c r="J17" s="2"/>
      <c r="K17" s="2"/>
      <c r="L17" s="2">
        <v>2</v>
      </c>
      <c r="M17" s="2"/>
      <c r="N17" s="18">
        <v>2</v>
      </c>
      <c r="O17" s="12"/>
      <c r="P17" s="2"/>
      <c r="Q17" s="2"/>
      <c r="R17" s="2"/>
      <c r="S17" s="2"/>
      <c r="T17" s="12"/>
      <c r="U17" s="2"/>
      <c r="V17" s="2"/>
      <c r="W17" s="13"/>
      <c r="Z17" s="12">
        <v>1</v>
      </c>
      <c r="AA17" s="2"/>
      <c r="AB17" s="2">
        <v>1</v>
      </c>
      <c r="AC17" s="64"/>
      <c r="AD17" s="12"/>
      <c r="AE17" s="2"/>
      <c r="AF17" s="13"/>
      <c r="AG17" s="18"/>
      <c r="AH17" s="18"/>
      <c r="AI17" s="12"/>
      <c r="AJ17" s="13"/>
      <c r="AK17" s="18"/>
      <c r="AL17" s="18"/>
      <c r="AM17" s="18"/>
      <c r="AN17" s="99" t="s">
        <v>204</v>
      </c>
      <c r="AO17" s="100"/>
      <c r="AP17" s="100"/>
      <c r="AQ17" s="100"/>
      <c r="AR17" s="100"/>
    </row>
    <row r="18" spans="1:44">
      <c r="A18" s="39">
        <v>15</v>
      </c>
      <c r="B18" s="12" t="s">
        <v>50</v>
      </c>
      <c r="C18" s="2" t="s">
        <v>50</v>
      </c>
      <c r="D18" s="13" t="s">
        <v>50</v>
      </c>
      <c r="E18" s="12"/>
      <c r="F18" s="2"/>
      <c r="G18" s="2"/>
      <c r="H18" s="2"/>
      <c r="I18" s="13"/>
      <c r="J18" s="2"/>
      <c r="K18" s="2"/>
      <c r="L18" s="2"/>
      <c r="M18" s="2"/>
      <c r="O18" s="12">
        <v>3</v>
      </c>
      <c r="P18" s="2">
        <v>3</v>
      </c>
      <c r="Q18" s="2">
        <v>3</v>
      </c>
      <c r="R18" s="2">
        <v>3</v>
      </c>
      <c r="S18" s="2">
        <v>3</v>
      </c>
      <c r="T18" s="12"/>
      <c r="U18" s="2"/>
      <c r="V18" s="2">
        <v>3</v>
      </c>
      <c r="W18" s="13"/>
      <c r="X18" s="18">
        <v>3</v>
      </c>
      <c r="Z18" s="12"/>
      <c r="AA18" s="2"/>
      <c r="AB18" s="2"/>
      <c r="AC18" s="18"/>
      <c r="AD18" s="12"/>
      <c r="AE18" s="2"/>
      <c r="AF18" s="13"/>
      <c r="AG18" s="18"/>
      <c r="AH18" s="18"/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39">
        <v>16</v>
      </c>
      <c r="B19" s="12" t="s">
        <v>50</v>
      </c>
      <c r="C19" s="2" t="s">
        <v>50</v>
      </c>
      <c r="D19" s="13" t="s">
        <v>50</v>
      </c>
      <c r="E19" s="12">
        <v>1</v>
      </c>
      <c r="F19" s="2">
        <v>1</v>
      </c>
      <c r="G19" s="2">
        <v>1</v>
      </c>
      <c r="H19" s="2">
        <v>1</v>
      </c>
      <c r="I19" s="13">
        <v>1</v>
      </c>
      <c r="J19" s="2"/>
      <c r="K19" s="2"/>
      <c r="L19" s="2">
        <v>1</v>
      </c>
      <c r="M19" s="2"/>
      <c r="N19" s="18">
        <v>1</v>
      </c>
      <c r="O19" s="12"/>
      <c r="P19" s="2"/>
      <c r="Q19" s="2"/>
      <c r="R19" s="2"/>
      <c r="S19" s="2"/>
      <c r="T19" s="12"/>
      <c r="U19" s="2"/>
      <c r="V19" s="2"/>
      <c r="W19" s="13"/>
      <c r="Z19" s="12"/>
      <c r="AA19" s="2"/>
      <c r="AB19" s="2"/>
      <c r="AC19" s="18"/>
      <c r="AD19" s="12">
        <v>3</v>
      </c>
      <c r="AE19" s="2"/>
      <c r="AF19" s="13"/>
      <c r="AG19" s="18">
        <v>1</v>
      </c>
      <c r="AH19" s="18"/>
      <c r="AI19" s="12"/>
      <c r="AJ19" s="13"/>
      <c r="AK19" s="18"/>
      <c r="AL19" s="18"/>
      <c r="AM19" s="18"/>
      <c r="AN19" s="99"/>
      <c r="AO19" s="100"/>
      <c r="AP19" s="100"/>
      <c r="AQ19" s="100"/>
      <c r="AR19" s="100"/>
    </row>
    <row r="20" spans="1:44">
      <c r="A20" s="39">
        <v>17</v>
      </c>
      <c r="B20" s="63">
        <v>106</v>
      </c>
      <c r="C20" s="2">
        <v>35</v>
      </c>
      <c r="D20" s="13">
        <v>21</v>
      </c>
      <c r="E20" s="12">
        <v>3</v>
      </c>
      <c r="F20" s="2">
        <v>3</v>
      </c>
      <c r="G20" s="2">
        <v>3</v>
      </c>
      <c r="H20" s="2">
        <v>3</v>
      </c>
      <c r="I20" s="13">
        <v>3</v>
      </c>
      <c r="J20" s="2"/>
      <c r="K20" s="2"/>
      <c r="L20" s="2">
        <v>2</v>
      </c>
      <c r="M20" s="2">
        <v>1</v>
      </c>
      <c r="N20" s="18">
        <v>3</v>
      </c>
      <c r="O20" s="12"/>
      <c r="P20" s="2"/>
      <c r="Q20" s="2"/>
      <c r="R20" s="2"/>
      <c r="S20" s="2"/>
      <c r="T20" s="12"/>
      <c r="U20" s="2"/>
      <c r="V20" s="2"/>
      <c r="W20" s="13"/>
      <c r="Z20" s="12"/>
      <c r="AA20" s="2"/>
      <c r="AB20" s="2"/>
      <c r="AC20" s="18"/>
      <c r="AD20" s="12"/>
      <c r="AE20" s="2"/>
      <c r="AF20" s="13"/>
      <c r="AG20" s="18"/>
      <c r="AH20" s="18"/>
      <c r="AI20" s="12"/>
      <c r="AJ20" s="13"/>
      <c r="AK20" s="18"/>
      <c r="AL20" s="18"/>
      <c r="AM20" s="18"/>
      <c r="AN20" s="99"/>
      <c r="AO20" s="100"/>
      <c r="AP20" s="100"/>
      <c r="AQ20" s="100"/>
      <c r="AR20" s="100"/>
    </row>
    <row r="21" spans="1:44">
      <c r="A21" s="39">
        <v>18</v>
      </c>
      <c r="B21" s="12">
        <v>56</v>
      </c>
      <c r="C21" s="2">
        <v>28</v>
      </c>
      <c r="D21" s="13">
        <v>27</v>
      </c>
      <c r="E21" s="12"/>
      <c r="F21" s="2"/>
      <c r="G21" s="2"/>
      <c r="H21" s="2"/>
      <c r="I21" s="13">
        <v>1</v>
      </c>
      <c r="J21" s="2"/>
      <c r="K21" s="2"/>
      <c r="L21" s="2">
        <v>1</v>
      </c>
      <c r="M21" s="2"/>
      <c r="N21" s="18">
        <v>1</v>
      </c>
      <c r="O21" s="12">
        <v>1</v>
      </c>
      <c r="P21" s="2">
        <v>2</v>
      </c>
      <c r="Q21" s="2">
        <v>2</v>
      </c>
      <c r="R21" s="2">
        <v>2</v>
      </c>
      <c r="S21" s="2">
        <v>2</v>
      </c>
      <c r="T21" s="12"/>
      <c r="U21" s="2"/>
      <c r="V21" s="2">
        <v>2</v>
      </c>
      <c r="W21" s="13"/>
      <c r="X21" s="18">
        <v>2</v>
      </c>
      <c r="Z21" s="12"/>
      <c r="AA21" s="2"/>
      <c r="AB21" s="2"/>
      <c r="AC21" s="18"/>
      <c r="AD21" s="12"/>
      <c r="AE21" s="2"/>
      <c r="AF21" s="13"/>
      <c r="AG21" s="18"/>
      <c r="AH21" s="18"/>
      <c r="AI21" s="12"/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39">
        <v>19</v>
      </c>
      <c r="B22" s="12">
        <v>75</v>
      </c>
      <c r="C22" s="2">
        <v>32</v>
      </c>
      <c r="D22" s="13">
        <v>28</v>
      </c>
      <c r="E22" s="12">
        <v>1</v>
      </c>
      <c r="F22" s="2">
        <v>1</v>
      </c>
      <c r="G22" s="2">
        <v>1</v>
      </c>
      <c r="H22" s="2">
        <v>1</v>
      </c>
      <c r="I22" s="13">
        <v>1</v>
      </c>
      <c r="J22" s="2"/>
      <c r="K22" s="2"/>
      <c r="L22" s="2">
        <v>1</v>
      </c>
      <c r="M22" s="2"/>
      <c r="N22" s="18">
        <v>1</v>
      </c>
      <c r="O22" s="12"/>
      <c r="P22" s="2"/>
      <c r="Q22" s="2"/>
      <c r="R22" s="2"/>
      <c r="S22" s="2"/>
      <c r="T22" s="12"/>
      <c r="U22" s="2"/>
      <c r="V22" s="2"/>
      <c r="W22" s="13"/>
      <c r="Z22" s="12"/>
      <c r="AA22" s="2"/>
      <c r="AB22" s="2"/>
      <c r="AC22" s="18"/>
      <c r="AD22" s="12"/>
      <c r="AE22" s="2"/>
      <c r="AF22" s="13"/>
      <c r="AG22" s="18"/>
      <c r="AH22" s="18"/>
      <c r="AI22" s="12"/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39">
        <v>20</v>
      </c>
      <c r="B23" s="12" t="s">
        <v>50</v>
      </c>
      <c r="C23" s="2" t="s">
        <v>50</v>
      </c>
      <c r="D23" s="13" t="s">
        <v>50</v>
      </c>
      <c r="E23" s="12">
        <v>1</v>
      </c>
      <c r="F23" s="2">
        <v>1</v>
      </c>
      <c r="G23" s="2">
        <v>1</v>
      </c>
      <c r="H23" s="2">
        <v>1</v>
      </c>
      <c r="I23" s="13">
        <v>1</v>
      </c>
      <c r="J23" s="2"/>
      <c r="K23" s="2"/>
      <c r="L23" s="2">
        <v>1</v>
      </c>
      <c r="M23" s="2"/>
      <c r="N23" s="18">
        <v>1</v>
      </c>
      <c r="O23" s="12"/>
      <c r="P23" s="2"/>
      <c r="Q23" s="2"/>
      <c r="R23" s="2"/>
      <c r="S23" s="2"/>
      <c r="T23" s="12"/>
      <c r="U23" s="2"/>
      <c r="V23" s="2"/>
      <c r="W23" s="13"/>
      <c r="Z23" s="12"/>
      <c r="AA23" s="2"/>
      <c r="AB23" s="2"/>
      <c r="AC23" s="18"/>
      <c r="AD23" s="12">
        <v>1</v>
      </c>
      <c r="AE23" s="2"/>
      <c r="AF23" s="13"/>
      <c r="AG23" s="18"/>
      <c r="AH23" s="18"/>
      <c r="AI23" s="12"/>
      <c r="AJ23" s="13"/>
      <c r="AK23" s="18"/>
      <c r="AL23" s="18"/>
      <c r="AM23" s="18"/>
      <c r="AN23" s="99"/>
      <c r="AO23" s="100"/>
      <c r="AP23" s="100"/>
      <c r="AQ23" s="100"/>
      <c r="AR23" s="100"/>
    </row>
    <row r="24" spans="1:44" ht="15.75" thickBot="1">
      <c r="A24" s="39">
        <v>21</v>
      </c>
      <c r="B24" s="12"/>
      <c r="C24" s="2"/>
      <c r="D24" s="13"/>
      <c r="E24" s="12"/>
      <c r="F24" s="2"/>
      <c r="G24" s="2"/>
      <c r="H24" s="2"/>
      <c r="I24" s="13"/>
      <c r="J24" s="2"/>
      <c r="K24" s="2"/>
      <c r="L24" s="2"/>
      <c r="M24" s="2"/>
      <c r="O24" s="12"/>
      <c r="P24" s="2"/>
      <c r="Q24" s="2"/>
      <c r="R24" s="2"/>
      <c r="S24" s="2"/>
      <c r="T24" s="12"/>
      <c r="U24" s="2"/>
      <c r="V24" s="2"/>
      <c r="W24" s="13"/>
      <c r="Z24" s="12"/>
      <c r="AA24" s="2"/>
      <c r="AB24" s="2"/>
      <c r="AC24" s="18"/>
      <c r="AD24" s="12"/>
      <c r="AE24" s="2"/>
      <c r="AF24" s="13"/>
      <c r="AG24" s="18"/>
      <c r="AH24" s="18"/>
      <c r="AI24" s="12"/>
      <c r="AJ24" s="13"/>
      <c r="AK24" s="18"/>
      <c r="AL24" s="18"/>
      <c r="AM24" s="18"/>
      <c r="AN24" s="99"/>
      <c r="AO24" s="100"/>
      <c r="AP24" s="100"/>
      <c r="AQ24" s="100"/>
      <c r="AR24" s="100"/>
    </row>
    <row r="25" spans="1:44" ht="15.75" thickBot="1">
      <c r="A25" s="4" t="s">
        <v>53</v>
      </c>
      <c r="B25" s="5"/>
      <c r="C25" s="7"/>
      <c r="D25" s="7"/>
      <c r="E25" s="7">
        <f t="shared" ref="E25:I25" si="0">SUM(E4:E24)</f>
        <v>26</v>
      </c>
      <c r="F25" s="7">
        <f t="shared" si="0"/>
        <v>22</v>
      </c>
      <c r="G25" s="7">
        <f t="shared" si="0"/>
        <v>28</v>
      </c>
      <c r="H25" s="7">
        <f t="shared" si="0"/>
        <v>27</v>
      </c>
      <c r="I25" s="7">
        <f t="shared" si="0"/>
        <v>29</v>
      </c>
      <c r="J25" s="7">
        <f>SUM(J4:J24)</f>
        <v>5</v>
      </c>
      <c r="K25" s="7">
        <f>SUM(K4:K24)</f>
        <v>1</v>
      </c>
      <c r="L25" s="7">
        <f>SUM(L4:L24)</f>
        <v>23</v>
      </c>
      <c r="M25" s="7">
        <f>SUM(M4:M24)</f>
        <v>3</v>
      </c>
      <c r="N25" s="33">
        <f>SUM(N4:N24)</f>
        <v>32</v>
      </c>
      <c r="O25" s="7">
        <f t="shared" ref="O25:Y25" si="1">SUM(O4:O24)</f>
        <v>5</v>
      </c>
      <c r="P25" s="7">
        <f t="shared" si="1"/>
        <v>6</v>
      </c>
      <c r="Q25" s="7">
        <f t="shared" si="1"/>
        <v>7</v>
      </c>
      <c r="R25" s="7">
        <f t="shared" si="1"/>
        <v>7</v>
      </c>
      <c r="S25" s="7">
        <f t="shared" si="1"/>
        <v>7</v>
      </c>
      <c r="T25" s="7">
        <f t="shared" si="1"/>
        <v>0</v>
      </c>
      <c r="U25" s="7">
        <f t="shared" si="1"/>
        <v>1</v>
      </c>
      <c r="V25" s="7">
        <f t="shared" si="1"/>
        <v>6</v>
      </c>
      <c r="W25" s="7">
        <f t="shared" si="1"/>
        <v>0</v>
      </c>
      <c r="X25" s="33">
        <f t="shared" si="1"/>
        <v>7</v>
      </c>
      <c r="Y25" s="33">
        <f t="shared" si="1"/>
        <v>2</v>
      </c>
      <c r="Z25" s="7"/>
      <c r="AA25" s="7"/>
      <c r="AB25" s="7"/>
      <c r="AC25" s="7">
        <f t="shared" ref="AC25:AL25" si="2">SUM(AC4:AC24)</f>
        <v>1</v>
      </c>
      <c r="AD25" s="83">
        <f t="shared" si="2"/>
        <v>13</v>
      </c>
      <c r="AE25" s="83">
        <f t="shared" si="2"/>
        <v>1</v>
      </c>
      <c r="AF25" s="83">
        <f t="shared" si="2"/>
        <v>0</v>
      </c>
      <c r="AG25" s="83">
        <f t="shared" si="2"/>
        <v>4</v>
      </c>
      <c r="AH25" s="83">
        <f t="shared" si="2"/>
        <v>0</v>
      </c>
      <c r="AI25" s="83">
        <f t="shared" si="2"/>
        <v>1</v>
      </c>
      <c r="AJ25" s="83">
        <f t="shared" si="2"/>
        <v>1</v>
      </c>
      <c r="AK25" s="7">
        <f t="shared" si="2"/>
        <v>0</v>
      </c>
      <c r="AL25" s="34">
        <f t="shared" si="2"/>
        <v>1</v>
      </c>
      <c r="AM25" s="6"/>
      <c r="AN25" s="24"/>
      <c r="AO25" s="24"/>
      <c r="AP25" s="24"/>
      <c r="AQ25" s="24"/>
      <c r="AR25" s="24"/>
    </row>
    <row r="26" spans="1:44" ht="15.75" thickBot="1">
      <c r="AN26" s="24"/>
    </row>
    <row r="27" spans="1:44" ht="15.75" thickBot="1">
      <c r="A27" s="4" t="s">
        <v>54</v>
      </c>
      <c r="B27" s="7"/>
      <c r="C27" s="7"/>
      <c r="D27" s="7"/>
      <c r="E27" s="11"/>
      <c r="F27" s="11"/>
      <c r="G27" s="11"/>
      <c r="H27" s="11"/>
      <c r="I27" s="7"/>
      <c r="J27" s="7">
        <v>2</v>
      </c>
      <c r="K27" s="7">
        <v>2</v>
      </c>
      <c r="L27" s="11">
        <v>26</v>
      </c>
      <c r="M27" s="7">
        <v>1</v>
      </c>
      <c r="N27" s="31">
        <v>11</v>
      </c>
      <c r="O27" s="7"/>
      <c r="P27" s="11"/>
      <c r="Q27" s="7"/>
      <c r="R27" s="11"/>
      <c r="S27" s="7"/>
      <c r="T27" s="7"/>
      <c r="U27" s="7"/>
      <c r="V27" s="7"/>
      <c r="W27" s="7"/>
      <c r="X27" s="4"/>
      <c r="Y27" s="7"/>
      <c r="Z27" s="7"/>
      <c r="AA27" s="7"/>
      <c r="AB27" s="7"/>
      <c r="AC27" s="7"/>
      <c r="AD27" s="7">
        <v>4</v>
      </c>
      <c r="AE27" s="7"/>
      <c r="AF27" s="7"/>
      <c r="AG27" s="7">
        <v>1</v>
      </c>
      <c r="AH27" s="7"/>
      <c r="AI27" s="7"/>
      <c r="AJ27" s="7"/>
      <c r="AK27" s="7"/>
      <c r="AL27" s="7"/>
      <c r="AM27" s="6"/>
      <c r="AN27" s="24"/>
    </row>
    <row r="28" spans="1:44">
      <c r="N28" s="19"/>
      <c r="X28" s="19"/>
      <c r="AN28" s="24"/>
    </row>
    <row r="29" spans="1:44" ht="15.75" thickBot="1">
      <c r="J29" s="39" t="s">
        <v>58</v>
      </c>
      <c r="K29" s="39" t="s">
        <v>19</v>
      </c>
      <c r="L29" s="39" t="s">
        <v>20</v>
      </c>
      <c r="M29" s="39" t="s">
        <v>21</v>
      </c>
      <c r="N29" s="18" t="s">
        <v>59</v>
      </c>
      <c r="T29" s="39" t="s">
        <v>18</v>
      </c>
      <c r="U29" s="39" t="s">
        <v>19</v>
      </c>
      <c r="V29" s="39" t="s">
        <v>20</v>
      </c>
      <c r="W29" s="39" t="s">
        <v>21</v>
      </c>
      <c r="X29" s="18" t="s">
        <v>60</v>
      </c>
      <c r="AC29" s="39" t="s">
        <v>61</v>
      </c>
      <c r="AD29" s="39" t="s">
        <v>25</v>
      </c>
      <c r="AE29" s="39" t="s">
        <v>26</v>
      </c>
      <c r="AF29" s="39" t="s">
        <v>27</v>
      </c>
      <c r="AG29" s="39" t="s">
        <v>28</v>
      </c>
      <c r="AH29" s="39" t="s">
        <v>29</v>
      </c>
      <c r="AI29" s="39" t="s">
        <v>62</v>
      </c>
      <c r="AJ29" s="39" t="s">
        <v>31</v>
      </c>
      <c r="AK29" s="39" t="s">
        <v>32</v>
      </c>
      <c r="AL29" s="39" t="s">
        <v>33</v>
      </c>
      <c r="AM29" s="39" t="s">
        <v>34</v>
      </c>
      <c r="AN29" s="24"/>
    </row>
    <row r="30" spans="1:44" ht="15.75" thickBot="1">
      <c r="A30" s="4" t="s">
        <v>63</v>
      </c>
      <c r="B30" s="7"/>
      <c r="C30" s="7"/>
      <c r="D30" s="7"/>
      <c r="E30" s="7">
        <f t="shared" ref="E30:I30" si="3">E25+E27</f>
        <v>26</v>
      </c>
      <c r="F30" s="7">
        <f t="shared" si="3"/>
        <v>22</v>
      </c>
      <c r="G30" s="7">
        <f t="shared" si="3"/>
        <v>28</v>
      </c>
      <c r="H30" s="7">
        <f t="shared" si="3"/>
        <v>27</v>
      </c>
      <c r="I30" s="7">
        <f t="shared" si="3"/>
        <v>29</v>
      </c>
      <c r="J30" s="7">
        <f>J25+J27</f>
        <v>7</v>
      </c>
      <c r="K30" s="7">
        <f t="shared" ref="K30:AL30" si="4">K25+K27</f>
        <v>3</v>
      </c>
      <c r="L30" s="7">
        <f t="shared" si="4"/>
        <v>49</v>
      </c>
      <c r="M30" s="7">
        <f t="shared" si="4"/>
        <v>4</v>
      </c>
      <c r="N30" s="4">
        <f t="shared" si="4"/>
        <v>43</v>
      </c>
      <c r="O30" s="7">
        <f t="shared" si="4"/>
        <v>5</v>
      </c>
      <c r="P30" s="7">
        <f t="shared" si="4"/>
        <v>6</v>
      </c>
      <c r="Q30" s="7">
        <f t="shared" si="4"/>
        <v>7</v>
      </c>
      <c r="R30" s="7">
        <f t="shared" si="4"/>
        <v>7</v>
      </c>
      <c r="S30" s="7">
        <f t="shared" si="4"/>
        <v>7</v>
      </c>
      <c r="T30" s="7">
        <f t="shared" si="4"/>
        <v>0</v>
      </c>
      <c r="U30" s="7">
        <f t="shared" si="4"/>
        <v>1</v>
      </c>
      <c r="V30" s="7">
        <f t="shared" si="4"/>
        <v>6</v>
      </c>
      <c r="W30" s="7">
        <f t="shared" si="4"/>
        <v>0</v>
      </c>
      <c r="X30" s="4">
        <f t="shared" si="4"/>
        <v>7</v>
      </c>
      <c r="Y30" s="4">
        <f t="shared" si="4"/>
        <v>2</v>
      </c>
      <c r="Z30" s="7"/>
      <c r="AA30" s="7"/>
      <c r="AB30" s="7"/>
      <c r="AC30" s="7">
        <f t="shared" si="4"/>
        <v>1</v>
      </c>
      <c r="AD30" s="7">
        <f t="shared" si="4"/>
        <v>17</v>
      </c>
      <c r="AE30" s="7">
        <f t="shared" si="4"/>
        <v>1</v>
      </c>
      <c r="AF30" s="7">
        <f t="shared" si="4"/>
        <v>0</v>
      </c>
      <c r="AG30" s="7">
        <f t="shared" si="4"/>
        <v>5</v>
      </c>
      <c r="AH30" s="7">
        <f t="shared" si="4"/>
        <v>0</v>
      </c>
      <c r="AI30" s="7">
        <f t="shared" si="4"/>
        <v>1</v>
      </c>
      <c r="AJ30" s="7">
        <f t="shared" si="4"/>
        <v>1</v>
      </c>
      <c r="AK30" s="7">
        <f t="shared" si="4"/>
        <v>0</v>
      </c>
      <c r="AL30" s="7">
        <f t="shared" si="4"/>
        <v>1</v>
      </c>
      <c r="AM30" s="6"/>
      <c r="AN30" s="24">
        <f>SUM(N30+X30+Y30+AC30+AD30+AE30+AF30+AG30+AH30+AI30+AJ30+AK30+AL30)</f>
        <v>79</v>
      </c>
    </row>
    <row r="31" spans="1:44">
      <c r="N31" s="39"/>
      <c r="X31" s="39"/>
    </row>
    <row r="32" spans="1:44" ht="15.75" thickBot="1">
      <c r="N32" s="39"/>
      <c r="X32" s="39"/>
    </row>
    <row r="33" spans="1:25">
      <c r="A33" s="38" t="s">
        <v>16</v>
      </c>
      <c r="B33" s="98" t="s">
        <v>65</v>
      </c>
      <c r="C33" s="98"/>
      <c r="D33" s="98"/>
      <c r="E33" s="98"/>
      <c r="F33" s="98"/>
      <c r="G33" s="98"/>
      <c r="H33" s="98"/>
      <c r="I33" s="38" t="s">
        <v>18</v>
      </c>
      <c r="J33" s="40" t="s">
        <v>66</v>
      </c>
      <c r="K33" s="40"/>
      <c r="N33" s="38" t="s">
        <v>23</v>
      </c>
      <c r="O33" s="40" t="s">
        <v>67</v>
      </c>
      <c r="P33" s="40"/>
      <c r="Q33" s="40"/>
      <c r="X33" s="43" t="s">
        <v>116</v>
      </c>
      <c r="Y33" s="47">
        <f>N30+X30+Y30</f>
        <v>52</v>
      </c>
    </row>
    <row r="34" spans="1:25">
      <c r="A34" s="38" t="s">
        <v>13</v>
      </c>
      <c r="B34" s="98" t="s">
        <v>69</v>
      </c>
      <c r="C34" s="98"/>
      <c r="D34" s="98"/>
      <c r="E34" s="98"/>
      <c r="F34" s="98"/>
      <c r="G34" s="98"/>
      <c r="H34" s="98"/>
      <c r="I34" s="38" t="s">
        <v>19</v>
      </c>
      <c r="J34" s="40" t="s">
        <v>70</v>
      </c>
      <c r="K34" s="40"/>
      <c r="N34" s="38" t="s">
        <v>24</v>
      </c>
      <c r="O34" s="40" t="s">
        <v>71</v>
      </c>
      <c r="P34" s="40"/>
      <c r="Q34" s="40"/>
      <c r="X34" s="44" t="s">
        <v>68</v>
      </c>
      <c r="Y34" s="48">
        <f>AD30+AE30+AF30+AG30+AH30+AI30+AJ30</f>
        <v>25</v>
      </c>
    </row>
    <row r="35" spans="1:25" ht="15.75" thickBot="1">
      <c r="I35" s="38" t="s">
        <v>20</v>
      </c>
      <c r="J35" s="40" t="s">
        <v>73</v>
      </c>
      <c r="K35" s="40"/>
      <c r="N35" s="38" t="s">
        <v>17</v>
      </c>
      <c r="O35" s="40" t="s">
        <v>74</v>
      </c>
      <c r="P35" s="40"/>
      <c r="Q35" s="40"/>
      <c r="X35" s="45" t="s">
        <v>195</v>
      </c>
      <c r="Y35" s="49">
        <f>AN30</f>
        <v>79</v>
      </c>
    </row>
    <row r="36" spans="1:25">
      <c r="I36" s="38" t="s">
        <v>21</v>
      </c>
      <c r="J36" s="40" t="s">
        <v>75</v>
      </c>
      <c r="K36" s="40"/>
      <c r="N36" s="39"/>
      <c r="X36" s="39"/>
    </row>
    <row r="37" spans="1:25">
      <c r="N37" s="39"/>
      <c r="X37" s="39"/>
    </row>
    <row r="38" spans="1:25">
      <c r="N38" s="39"/>
      <c r="X38" s="39"/>
    </row>
    <row r="39" spans="1:25">
      <c r="N39" s="39"/>
      <c r="X39" s="39"/>
    </row>
    <row r="40" spans="1:25">
      <c r="N40" s="39"/>
      <c r="X40" s="39"/>
    </row>
    <row r="41" spans="1:25">
      <c r="N41" s="39"/>
      <c r="X41" s="39"/>
    </row>
    <row r="42" spans="1:25">
      <c r="N42" s="39"/>
      <c r="X42" s="39"/>
    </row>
    <row r="43" spans="1:25">
      <c r="N43" s="39"/>
      <c r="X43" s="39"/>
    </row>
    <row r="44" spans="1:25">
      <c r="N44" s="39"/>
      <c r="X44" s="39"/>
    </row>
    <row r="45" spans="1:25">
      <c r="N45" s="39"/>
      <c r="X45" s="39"/>
    </row>
    <row r="46" spans="1:25">
      <c r="N46" s="39"/>
      <c r="X46" s="39"/>
    </row>
    <row r="47" spans="1:25">
      <c r="N47" s="39"/>
      <c r="X47" s="39"/>
    </row>
    <row r="48" spans="1:25">
      <c r="N48" s="39"/>
      <c r="X48" s="39"/>
    </row>
    <row r="49" spans="14:24">
      <c r="N49" s="39"/>
      <c r="X49" s="39"/>
    </row>
    <row r="50" spans="14:24">
      <c r="N50" s="39"/>
      <c r="X50" s="39"/>
    </row>
    <row r="51" spans="14:24">
      <c r="N51" s="39"/>
      <c r="X51" s="39"/>
    </row>
    <row r="52" spans="14:24">
      <c r="N52" s="39"/>
      <c r="X52" s="39"/>
    </row>
    <row r="53" spans="14:24">
      <c r="N53" s="39"/>
      <c r="X53" s="39"/>
    </row>
    <row r="54" spans="14:24">
      <c r="N54" s="39"/>
      <c r="X54" s="39"/>
    </row>
    <row r="55" spans="14:24">
      <c r="N55" s="39"/>
      <c r="X55" s="39"/>
    </row>
    <row r="56" spans="14:24">
      <c r="N56" s="39"/>
      <c r="X56" s="39"/>
    </row>
    <row r="57" spans="14:24">
      <c r="N57" s="39"/>
      <c r="X57" s="39"/>
    </row>
    <row r="58" spans="14:24">
      <c r="N58" s="39"/>
      <c r="X58" s="39"/>
    </row>
    <row r="59" spans="14:24">
      <c r="N59" s="39"/>
      <c r="X59" s="39"/>
    </row>
    <row r="60" spans="14:24">
      <c r="N60" s="39"/>
      <c r="X60" s="39"/>
    </row>
    <row r="61" spans="14:24">
      <c r="N61" s="39"/>
      <c r="X61" s="39"/>
    </row>
    <row r="62" spans="14:24">
      <c r="N62" s="39"/>
      <c r="X62" s="39"/>
    </row>
    <row r="63" spans="14:24">
      <c r="N63" s="39"/>
      <c r="X63" s="39"/>
    </row>
    <row r="64" spans="14:24">
      <c r="N64" s="39"/>
      <c r="X64" s="39"/>
    </row>
    <row r="65" spans="14:24">
      <c r="N65" s="39"/>
      <c r="X65" s="39"/>
    </row>
    <row r="66" spans="14:24">
      <c r="N66" s="39"/>
      <c r="X66" s="39"/>
    </row>
    <row r="67" spans="14:24">
      <c r="N67" s="39"/>
      <c r="X67" s="39"/>
    </row>
    <row r="68" spans="14:24">
      <c r="N68" s="39"/>
      <c r="X68" s="39"/>
    </row>
    <row r="69" spans="14:24">
      <c r="N69" s="39"/>
      <c r="X69" s="39"/>
    </row>
    <row r="70" spans="14:24">
      <c r="N70" s="39"/>
      <c r="X70" s="39"/>
    </row>
    <row r="71" spans="14:24">
      <c r="N71" s="39"/>
      <c r="X71" s="39"/>
    </row>
    <row r="72" spans="14:24">
      <c r="N72" s="39"/>
      <c r="X72" s="39"/>
    </row>
    <row r="73" spans="14:24">
      <c r="N73" s="39"/>
      <c r="X73" s="39"/>
    </row>
    <row r="74" spans="14:24">
      <c r="N74" s="39"/>
      <c r="X74" s="39"/>
    </row>
    <row r="75" spans="14:24">
      <c r="N75" s="39"/>
      <c r="X75" s="39"/>
    </row>
    <row r="76" spans="14:24">
      <c r="N76" s="39"/>
      <c r="X76" s="39"/>
    </row>
    <row r="77" spans="14:24">
      <c r="N77" s="39"/>
      <c r="X77" s="39"/>
    </row>
    <row r="78" spans="14:24">
      <c r="N78" s="39"/>
      <c r="X78" s="39"/>
    </row>
    <row r="79" spans="14:24">
      <c r="N79" s="39"/>
      <c r="X79" s="39"/>
    </row>
    <row r="80" spans="14:24">
      <c r="N80" s="39"/>
      <c r="X80" s="39"/>
    </row>
    <row r="81" spans="14:24">
      <c r="N81" s="39"/>
      <c r="X81" s="39"/>
    </row>
    <row r="82" spans="14:24">
      <c r="N82" s="39"/>
      <c r="X82" s="39"/>
    </row>
    <row r="83" spans="14:24">
      <c r="N83" s="39"/>
      <c r="X83" s="39"/>
    </row>
    <row r="84" spans="14:24">
      <c r="N84" s="39"/>
      <c r="X84" s="39"/>
    </row>
    <row r="85" spans="14:24">
      <c r="N85" s="39"/>
      <c r="X85" s="39"/>
    </row>
    <row r="86" spans="14:24">
      <c r="N86" s="39"/>
      <c r="X86" s="39"/>
    </row>
    <row r="87" spans="14:24">
      <c r="N87" s="39"/>
      <c r="X87" s="39"/>
    </row>
    <row r="88" spans="14:24">
      <c r="N88" s="39"/>
      <c r="X88" s="39"/>
    </row>
    <row r="89" spans="14:24">
      <c r="N89" s="39"/>
      <c r="X89" s="39"/>
    </row>
    <row r="90" spans="14:24">
      <c r="N90" s="39"/>
      <c r="X90" s="39"/>
    </row>
    <row r="91" spans="14:24">
      <c r="N91" s="39"/>
      <c r="X91" s="39"/>
    </row>
    <row r="92" spans="14:24">
      <c r="N92" s="39"/>
      <c r="X92" s="39"/>
    </row>
    <row r="93" spans="14:24">
      <c r="N93" s="39"/>
      <c r="X93" s="39"/>
    </row>
    <row r="94" spans="14:24">
      <c r="N94" s="39"/>
      <c r="X94" s="39"/>
    </row>
    <row r="95" spans="14:24">
      <c r="N95" s="39"/>
      <c r="X95" s="39"/>
    </row>
    <row r="96" spans="14:24">
      <c r="N96" s="39"/>
      <c r="X96" s="39"/>
    </row>
    <row r="97" spans="14:24">
      <c r="N97" s="39"/>
      <c r="X97" s="39"/>
    </row>
    <row r="98" spans="14:24">
      <c r="N98" s="39"/>
      <c r="X98" s="39"/>
    </row>
    <row r="99" spans="14:24">
      <c r="N99" s="39"/>
      <c r="X99" s="39"/>
    </row>
    <row r="100" spans="14:24">
      <c r="N100" s="39"/>
      <c r="X100" s="39"/>
    </row>
    <row r="101" spans="14:24">
      <c r="N101" s="39"/>
      <c r="X101" s="39"/>
    </row>
    <row r="102" spans="14:24">
      <c r="N102" s="39"/>
      <c r="X102" s="39"/>
    </row>
    <row r="103" spans="14:24">
      <c r="N103" s="39"/>
      <c r="X103" s="39"/>
    </row>
    <row r="104" spans="14:24">
      <c r="N104" s="39"/>
      <c r="X104" s="39"/>
    </row>
    <row r="105" spans="14:24">
      <c r="N105" s="39"/>
      <c r="X105" s="39"/>
    </row>
    <row r="106" spans="14:24">
      <c r="N106" s="39"/>
      <c r="X106" s="39"/>
    </row>
    <row r="107" spans="14:24">
      <c r="N107" s="39"/>
      <c r="X107" s="39"/>
    </row>
    <row r="108" spans="14:24">
      <c r="N108" s="39"/>
      <c r="X108" s="39"/>
    </row>
    <row r="109" spans="14:24">
      <c r="N109" s="39"/>
      <c r="X109" s="39"/>
    </row>
    <row r="110" spans="14:24">
      <c r="N110" s="39"/>
      <c r="X110" s="39"/>
    </row>
    <row r="111" spans="14:24">
      <c r="N111" s="39"/>
      <c r="X111" s="39"/>
    </row>
    <row r="112" spans="14:24"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  <row r="118" spans="14:24">
      <c r="N118" s="39"/>
      <c r="X118" s="39"/>
    </row>
    <row r="119" spans="14:24">
      <c r="N119" s="39"/>
      <c r="X119" s="39"/>
    </row>
    <row r="120" spans="14:24">
      <c r="N120" s="39"/>
      <c r="X120" s="39"/>
    </row>
    <row r="121" spans="14:24">
      <c r="N121" s="39"/>
      <c r="X121" s="39"/>
    </row>
    <row r="122" spans="14:24">
      <c r="N122" s="39"/>
      <c r="X122" s="39"/>
    </row>
    <row r="123" spans="14:24">
      <c r="N123" s="39"/>
      <c r="X123" s="39"/>
    </row>
    <row r="124" spans="14:24">
      <c r="N124" s="39"/>
      <c r="X124" s="39"/>
    </row>
    <row r="125" spans="14:24">
      <c r="N125" s="39"/>
      <c r="X125" s="39"/>
    </row>
    <row r="126" spans="14:24">
      <c r="N126" s="39"/>
      <c r="X126" s="39"/>
    </row>
    <row r="127" spans="14:24">
      <c r="N127" s="39"/>
      <c r="X127" s="39"/>
    </row>
    <row r="128" spans="14:24">
      <c r="N128" s="39"/>
      <c r="X128" s="39"/>
    </row>
    <row r="129" spans="14:24">
      <c r="N129" s="39"/>
      <c r="X129" s="39"/>
    </row>
    <row r="130" spans="14:24">
      <c r="N130" s="39"/>
      <c r="X130" s="39"/>
    </row>
    <row r="131" spans="14:24">
      <c r="N131" s="39"/>
      <c r="X131" s="39"/>
    </row>
    <row r="132" spans="14:24">
      <c r="N132" s="39"/>
      <c r="X132" s="39"/>
    </row>
    <row r="133" spans="14:24">
      <c r="N133" s="39"/>
      <c r="X133" s="39"/>
    </row>
  </sheetData>
  <mergeCells count="30">
    <mergeCell ref="B34:H34"/>
    <mergeCell ref="AN15:AR15"/>
    <mergeCell ref="AN16:AR16"/>
    <mergeCell ref="AN17:AR17"/>
    <mergeCell ref="AN18:AR18"/>
    <mergeCell ref="AN19:AR19"/>
    <mergeCell ref="AN20:AR20"/>
    <mergeCell ref="AN21:AR21"/>
    <mergeCell ref="AN22:AR22"/>
    <mergeCell ref="AN23:AR23"/>
    <mergeCell ref="AN24:AR24"/>
    <mergeCell ref="B33:H33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D2:AF2"/>
    <mergeCell ref="A1:D1"/>
    <mergeCell ref="B2:D2"/>
    <mergeCell ref="E2:N2"/>
    <mergeCell ref="O2:X2"/>
    <mergeCell ref="Z2:AC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R121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2" width="3.42578125" style="39" customWidth="1"/>
    <col min="3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0" width="3" style="39" customWidth="1"/>
    <col min="11" max="11" width="2.7109375" style="39" customWidth="1"/>
    <col min="12" max="13" width="3.42578125" style="39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22.85546875" style="39" customWidth="1"/>
    <col min="41" max="16384" width="11.42578125" style="39"/>
  </cols>
  <sheetData>
    <row r="1" spans="1:44" ht="15.75" thickBot="1">
      <c r="A1" s="104" t="s">
        <v>210</v>
      </c>
      <c r="B1" s="104"/>
      <c r="C1" s="104"/>
      <c r="D1" s="104"/>
      <c r="N1" s="2"/>
      <c r="X1" s="2"/>
    </row>
    <row r="2" spans="1:44" ht="15.75" thickBot="1">
      <c r="A2" s="5" t="s">
        <v>206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4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G2" s="5"/>
      <c r="AH2" s="6"/>
      <c r="AI2" s="101" t="s">
        <v>8</v>
      </c>
      <c r="AJ2" s="102"/>
      <c r="AK2" s="5"/>
      <c r="AL2" s="7"/>
      <c r="AM2" s="6"/>
      <c r="AN2" s="8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5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35</v>
      </c>
    </row>
    <row r="4" spans="1:44">
      <c r="A4" s="39">
        <v>1</v>
      </c>
      <c r="B4" s="12">
        <v>98</v>
      </c>
      <c r="C4" s="2">
        <v>33</v>
      </c>
      <c r="D4" s="13">
        <v>28</v>
      </c>
      <c r="E4" s="14">
        <v>1</v>
      </c>
      <c r="F4" s="15">
        <v>1</v>
      </c>
      <c r="G4" s="15">
        <v>1</v>
      </c>
      <c r="H4" s="15">
        <v>1</v>
      </c>
      <c r="I4" s="16">
        <v>2</v>
      </c>
      <c r="J4" s="17"/>
      <c r="K4" s="17"/>
      <c r="L4" s="17">
        <v>1</v>
      </c>
      <c r="M4" s="17"/>
      <c r="N4" s="64">
        <v>1</v>
      </c>
      <c r="O4" s="12">
        <v>1</v>
      </c>
      <c r="P4" s="2">
        <v>1</v>
      </c>
      <c r="Q4" s="2">
        <v>1</v>
      </c>
      <c r="R4" s="2">
        <v>1</v>
      </c>
      <c r="S4" s="2">
        <v>1</v>
      </c>
      <c r="T4" s="12"/>
      <c r="U4" s="2"/>
      <c r="V4" s="2">
        <v>1</v>
      </c>
      <c r="W4" s="13"/>
      <c r="X4" s="18">
        <v>1</v>
      </c>
      <c r="Z4" s="12"/>
      <c r="AA4" s="2"/>
      <c r="AB4" s="2"/>
      <c r="AC4" s="19"/>
      <c r="AD4" s="14"/>
      <c r="AE4" s="20"/>
      <c r="AF4" s="21"/>
      <c r="AG4" s="18"/>
      <c r="AH4" s="18"/>
      <c r="AI4" s="14"/>
      <c r="AJ4" s="21"/>
      <c r="AK4" s="19"/>
      <c r="AL4" s="18"/>
      <c r="AM4" s="19"/>
      <c r="AN4" s="99"/>
      <c r="AO4" s="100"/>
      <c r="AP4" s="100"/>
      <c r="AQ4" s="100"/>
      <c r="AR4" s="100"/>
    </row>
    <row r="5" spans="1:44">
      <c r="A5" s="39">
        <v>2</v>
      </c>
      <c r="B5" s="12" t="s">
        <v>50</v>
      </c>
      <c r="C5" s="2" t="s">
        <v>50</v>
      </c>
      <c r="D5" s="13" t="s">
        <v>50</v>
      </c>
      <c r="E5" s="12">
        <v>1</v>
      </c>
      <c r="F5" s="17">
        <v>1</v>
      </c>
      <c r="G5" s="17">
        <v>1</v>
      </c>
      <c r="H5" s="17">
        <v>1</v>
      </c>
      <c r="I5" s="22">
        <v>1</v>
      </c>
      <c r="J5" s="2"/>
      <c r="K5" s="17"/>
      <c r="L5" s="17">
        <v>1</v>
      </c>
      <c r="M5" s="17"/>
      <c r="N5" s="18">
        <v>1</v>
      </c>
      <c r="O5" s="12">
        <v>2</v>
      </c>
      <c r="P5" s="17">
        <v>2</v>
      </c>
      <c r="Q5" s="17">
        <v>3</v>
      </c>
      <c r="R5" s="17">
        <v>2</v>
      </c>
      <c r="S5" s="17">
        <v>3</v>
      </c>
      <c r="T5" s="12"/>
      <c r="U5" s="2"/>
      <c r="V5" s="17">
        <v>3</v>
      </c>
      <c r="W5" s="13"/>
      <c r="X5" s="18">
        <v>3</v>
      </c>
      <c r="Z5" s="12"/>
      <c r="AA5" s="2"/>
      <c r="AB5" s="2"/>
      <c r="AC5" s="18"/>
      <c r="AD5" s="12">
        <v>1</v>
      </c>
      <c r="AE5" s="2"/>
      <c r="AF5" s="13"/>
      <c r="AG5" s="18"/>
      <c r="AH5" s="18"/>
      <c r="AI5" s="12"/>
      <c r="AJ5" s="13"/>
      <c r="AK5" s="18"/>
      <c r="AL5" s="18"/>
      <c r="AM5" s="18"/>
      <c r="AN5" s="99"/>
      <c r="AO5" s="100"/>
      <c r="AP5" s="100"/>
      <c r="AQ5" s="100"/>
      <c r="AR5" s="100"/>
    </row>
    <row r="6" spans="1:44">
      <c r="A6" s="39">
        <v>3</v>
      </c>
      <c r="B6" s="12">
        <v>50</v>
      </c>
      <c r="C6" s="2">
        <v>27</v>
      </c>
      <c r="D6" s="13">
        <v>23</v>
      </c>
      <c r="E6" s="12"/>
      <c r="F6" s="17"/>
      <c r="G6" s="17"/>
      <c r="H6" s="17"/>
      <c r="I6" s="22">
        <v>1</v>
      </c>
      <c r="J6" s="2"/>
      <c r="K6" s="17"/>
      <c r="L6" s="2">
        <v>1</v>
      </c>
      <c r="M6" s="2"/>
      <c r="N6" s="18">
        <v>1</v>
      </c>
      <c r="O6" s="12"/>
      <c r="P6" s="2"/>
      <c r="Q6" s="2"/>
      <c r="R6" s="2"/>
      <c r="S6" s="2"/>
      <c r="T6" s="12"/>
      <c r="U6" s="2"/>
      <c r="V6" s="2"/>
      <c r="W6" s="13"/>
      <c r="Z6" s="12"/>
      <c r="AA6" s="2"/>
      <c r="AB6" s="2"/>
      <c r="AC6" s="18"/>
      <c r="AD6" s="12"/>
      <c r="AE6" s="2"/>
      <c r="AF6" s="13"/>
      <c r="AG6" s="18"/>
      <c r="AH6" s="18"/>
      <c r="AI6" s="12"/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39">
        <v>4</v>
      </c>
      <c r="B7" s="12">
        <v>51</v>
      </c>
      <c r="C7" s="17">
        <v>26</v>
      </c>
      <c r="D7" s="13">
        <v>22</v>
      </c>
      <c r="E7" s="12">
        <v>1</v>
      </c>
      <c r="F7" s="17">
        <v>1</v>
      </c>
      <c r="G7" s="17">
        <v>1</v>
      </c>
      <c r="H7" s="17">
        <v>1</v>
      </c>
      <c r="I7" s="22">
        <v>1</v>
      </c>
      <c r="J7" s="2"/>
      <c r="K7" s="17"/>
      <c r="L7" s="2">
        <v>1</v>
      </c>
      <c r="M7" s="2"/>
      <c r="N7" s="18">
        <v>1</v>
      </c>
      <c r="O7" s="12"/>
      <c r="P7" s="2"/>
      <c r="Q7" s="2"/>
      <c r="R7" s="2"/>
      <c r="S7" s="2"/>
      <c r="T7" s="12"/>
      <c r="U7" s="2"/>
      <c r="V7" s="2"/>
      <c r="W7" s="13"/>
      <c r="Z7" s="12"/>
      <c r="AA7" s="2"/>
      <c r="AB7" s="2"/>
      <c r="AC7" s="18"/>
      <c r="AD7" s="12">
        <v>2</v>
      </c>
      <c r="AE7" s="2">
        <v>3</v>
      </c>
      <c r="AF7" s="13"/>
      <c r="AG7" s="18"/>
      <c r="AH7" s="18"/>
      <c r="AI7" s="12"/>
      <c r="AJ7" s="13">
        <v>1</v>
      </c>
      <c r="AK7" s="18">
        <v>1</v>
      </c>
      <c r="AL7" s="18">
        <v>1</v>
      </c>
      <c r="AM7" s="18"/>
      <c r="AN7" s="99" t="s">
        <v>207</v>
      </c>
      <c r="AO7" s="100"/>
      <c r="AP7" s="100"/>
      <c r="AQ7" s="100"/>
      <c r="AR7" s="100"/>
    </row>
    <row r="8" spans="1:44">
      <c r="A8" s="39">
        <v>5</v>
      </c>
      <c r="B8" s="12">
        <v>86</v>
      </c>
      <c r="C8" s="2">
        <v>27</v>
      </c>
      <c r="D8" s="13">
        <v>26</v>
      </c>
      <c r="E8" s="12">
        <v>2</v>
      </c>
      <c r="F8" s="2">
        <v>2</v>
      </c>
      <c r="G8" s="2">
        <v>2</v>
      </c>
      <c r="H8" s="2">
        <v>2</v>
      </c>
      <c r="I8" s="13">
        <v>2</v>
      </c>
      <c r="J8" s="2"/>
      <c r="K8" s="17"/>
      <c r="L8" s="2">
        <v>2</v>
      </c>
      <c r="M8" s="2"/>
      <c r="N8" s="18">
        <v>2</v>
      </c>
      <c r="O8" s="12"/>
      <c r="P8" s="2"/>
      <c r="Q8" s="2"/>
      <c r="R8" s="2"/>
      <c r="S8" s="2"/>
      <c r="T8" s="12"/>
      <c r="U8" s="2"/>
      <c r="V8" s="2"/>
      <c r="W8" s="13"/>
      <c r="Z8" s="12"/>
      <c r="AA8" s="2"/>
      <c r="AB8" s="2"/>
      <c r="AC8" s="18"/>
      <c r="AD8" s="12">
        <v>1</v>
      </c>
      <c r="AE8" s="2"/>
      <c r="AF8" s="13"/>
      <c r="AG8" s="18"/>
      <c r="AH8" s="18">
        <v>1</v>
      </c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39">
        <v>6</v>
      </c>
      <c r="B9" s="12">
        <v>53</v>
      </c>
      <c r="C9" s="2">
        <v>26</v>
      </c>
      <c r="D9" s="13">
        <v>245</v>
      </c>
      <c r="E9" s="12"/>
      <c r="F9" s="2"/>
      <c r="G9" s="2"/>
      <c r="H9" s="2"/>
      <c r="I9" s="13">
        <v>1</v>
      </c>
      <c r="J9" s="2"/>
      <c r="K9" s="2"/>
      <c r="L9" s="2">
        <v>1</v>
      </c>
      <c r="M9" s="2"/>
      <c r="N9" s="18">
        <v>1</v>
      </c>
      <c r="O9" s="12"/>
      <c r="P9" s="2"/>
      <c r="Q9" s="2"/>
      <c r="R9" s="2"/>
      <c r="S9" s="2"/>
      <c r="T9" s="12"/>
      <c r="U9" s="2"/>
      <c r="V9" s="2"/>
      <c r="W9" s="13"/>
      <c r="Z9" s="12"/>
      <c r="AA9" s="2"/>
      <c r="AB9" s="2"/>
      <c r="AC9" s="18"/>
      <c r="AD9" s="12">
        <v>17</v>
      </c>
      <c r="AE9" s="2"/>
      <c r="AF9" s="13"/>
      <c r="AG9" s="18"/>
      <c r="AH9" s="18">
        <v>1</v>
      </c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39">
        <v>7</v>
      </c>
      <c r="B10" s="12">
        <v>52</v>
      </c>
      <c r="C10" s="2">
        <v>33</v>
      </c>
      <c r="D10" s="13">
        <v>23</v>
      </c>
      <c r="E10" s="12">
        <v>1</v>
      </c>
      <c r="F10" s="2">
        <v>1</v>
      </c>
      <c r="G10" s="2">
        <v>1</v>
      </c>
      <c r="H10" s="2">
        <v>1</v>
      </c>
      <c r="I10" s="13">
        <v>1</v>
      </c>
      <c r="J10" s="2"/>
      <c r="K10" s="2"/>
      <c r="L10" s="2">
        <v>1</v>
      </c>
      <c r="M10" s="2"/>
      <c r="N10" s="18">
        <v>1</v>
      </c>
      <c r="O10" s="12"/>
      <c r="P10" s="2"/>
      <c r="Q10" s="2"/>
      <c r="R10" s="2"/>
      <c r="S10" s="2"/>
      <c r="T10" s="12"/>
      <c r="U10" s="2"/>
      <c r="V10" s="2"/>
      <c r="W10" s="13"/>
      <c r="Z10" s="12"/>
      <c r="AA10" s="2"/>
      <c r="AB10" s="2"/>
      <c r="AC10" s="18"/>
      <c r="AD10" s="12"/>
      <c r="AE10" s="2"/>
      <c r="AF10" s="13"/>
      <c r="AG10" s="18"/>
      <c r="AH10" s="18"/>
      <c r="AI10" s="12"/>
      <c r="AJ10" s="13">
        <v>1</v>
      </c>
      <c r="AK10" s="18"/>
      <c r="AL10" s="18"/>
      <c r="AM10" s="18"/>
      <c r="AN10" s="99" t="s">
        <v>208</v>
      </c>
      <c r="AO10" s="100"/>
      <c r="AP10" s="100"/>
      <c r="AQ10" s="100"/>
      <c r="AR10" s="100"/>
    </row>
    <row r="11" spans="1:44">
      <c r="A11" s="39">
        <v>8</v>
      </c>
      <c r="B11" s="12" t="s">
        <v>50</v>
      </c>
      <c r="C11" s="2" t="s">
        <v>50</v>
      </c>
      <c r="D11" s="13" t="s">
        <v>50</v>
      </c>
      <c r="E11" s="12">
        <v>1</v>
      </c>
      <c r="F11" s="2"/>
      <c r="G11" s="2">
        <v>1</v>
      </c>
      <c r="H11" s="2">
        <v>1</v>
      </c>
      <c r="I11" s="13">
        <v>1</v>
      </c>
      <c r="J11" s="2"/>
      <c r="K11" s="2"/>
      <c r="L11" s="2">
        <v>1</v>
      </c>
      <c r="M11" s="2"/>
      <c r="N11" s="18">
        <v>1</v>
      </c>
      <c r="O11" s="12"/>
      <c r="P11" s="2"/>
      <c r="Q11" s="2"/>
      <c r="R11" s="2"/>
      <c r="S11" s="2"/>
      <c r="T11" s="12"/>
      <c r="U11" s="2"/>
      <c r="V11" s="2"/>
      <c r="W11" s="13"/>
      <c r="Z11" s="12">
        <v>1</v>
      </c>
      <c r="AA11" s="2"/>
      <c r="AB11" s="2">
        <v>1</v>
      </c>
      <c r="AC11" s="18">
        <v>1</v>
      </c>
      <c r="AD11" s="12"/>
      <c r="AE11" s="2"/>
      <c r="AF11" s="13"/>
      <c r="AG11" s="18"/>
      <c r="AH11" s="18"/>
      <c r="AI11" s="12"/>
      <c r="AJ11" s="13"/>
      <c r="AK11" s="18"/>
      <c r="AL11" s="18"/>
      <c r="AM11" s="18"/>
      <c r="AN11" s="99" t="s">
        <v>209</v>
      </c>
      <c r="AO11" s="100"/>
      <c r="AP11" s="100"/>
      <c r="AQ11" s="100"/>
      <c r="AR11" s="100"/>
    </row>
    <row r="12" spans="1:44" ht="15.75" thickBot="1">
      <c r="A12" s="39">
        <v>9</v>
      </c>
      <c r="B12" s="12"/>
      <c r="C12" s="2"/>
      <c r="D12" s="13"/>
      <c r="E12" s="12"/>
      <c r="F12" s="2"/>
      <c r="G12" s="2"/>
      <c r="H12" s="2"/>
      <c r="I12" s="13"/>
      <c r="J12" s="2"/>
      <c r="K12" s="2"/>
      <c r="L12" s="2"/>
      <c r="M12" s="2"/>
      <c r="O12" s="12"/>
      <c r="P12" s="2"/>
      <c r="Q12" s="2"/>
      <c r="R12" s="2"/>
      <c r="S12" s="2"/>
      <c r="T12" s="12"/>
      <c r="U12" s="2"/>
      <c r="V12" s="2"/>
      <c r="W12" s="13"/>
      <c r="Z12" s="12"/>
      <c r="AA12" s="2"/>
      <c r="AB12" s="2"/>
      <c r="AC12" s="18"/>
      <c r="AD12" s="12"/>
      <c r="AE12" s="2"/>
      <c r="AF12" s="13"/>
      <c r="AG12" s="18"/>
      <c r="AH12" s="18"/>
      <c r="AI12" s="12"/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 ht="15.75" thickBot="1">
      <c r="A13" s="4" t="s">
        <v>53</v>
      </c>
      <c r="B13" s="5"/>
      <c r="C13" s="7"/>
      <c r="D13" s="7"/>
      <c r="E13" s="7">
        <f t="shared" ref="E13:I13" si="0">SUM(E4:E12)</f>
        <v>7</v>
      </c>
      <c r="F13" s="7">
        <f t="shared" si="0"/>
        <v>6</v>
      </c>
      <c r="G13" s="7">
        <f t="shared" si="0"/>
        <v>7</v>
      </c>
      <c r="H13" s="7">
        <f t="shared" si="0"/>
        <v>7</v>
      </c>
      <c r="I13" s="7">
        <f t="shared" si="0"/>
        <v>10</v>
      </c>
      <c r="J13" s="7">
        <f>SUM(J4:J12)</f>
        <v>0</v>
      </c>
      <c r="K13" s="7">
        <f>SUM(K4:K12)</f>
        <v>0</v>
      </c>
      <c r="L13" s="7">
        <f>SUM(L4:L12)</f>
        <v>9</v>
      </c>
      <c r="M13" s="7">
        <f>SUM(M4:M12)</f>
        <v>0</v>
      </c>
      <c r="N13" s="4">
        <f>SUM(N4:N12)</f>
        <v>9</v>
      </c>
      <c r="O13" s="7">
        <f t="shared" ref="O13:S13" si="1">SUM(O4:O12)</f>
        <v>3</v>
      </c>
      <c r="P13" s="7">
        <f t="shared" si="1"/>
        <v>3</v>
      </c>
      <c r="Q13" s="7">
        <f t="shared" si="1"/>
        <v>4</v>
      </c>
      <c r="R13" s="7">
        <f t="shared" si="1"/>
        <v>3</v>
      </c>
      <c r="S13" s="7">
        <f t="shared" si="1"/>
        <v>4</v>
      </c>
      <c r="T13" s="7">
        <f>SUM(T4:T12)</f>
        <v>0</v>
      </c>
      <c r="U13" s="7">
        <f>SUM(U4:U12)</f>
        <v>0</v>
      </c>
      <c r="V13" s="7">
        <f>SUM(V4:V12)</f>
        <v>4</v>
      </c>
      <c r="W13" s="7">
        <f>SUM(W4:W12)</f>
        <v>0</v>
      </c>
      <c r="X13" s="4">
        <f>SUM(X4:X12)</f>
        <v>4</v>
      </c>
      <c r="Y13" s="7"/>
      <c r="Z13" s="7"/>
      <c r="AA13" s="7"/>
      <c r="AB13" s="7"/>
      <c r="AC13" s="7">
        <f t="shared" ref="AC13:AL13" si="2">SUM(AC4:AC12)</f>
        <v>1</v>
      </c>
      <c r="AD13" s="7">
        <f t="shared" si="2"/>
        <v>21</v>
      </c>
      <c r="AE13" s="7">
        <f t="shared" si="2"/>
        <v>3</v>
      </c>
      <c r="AF13" s="7">
        <f t="shared" si="2"/>
        <v>0</v>
      </c>
      <c r="AG13" s="7">
        <f t="shared" si="2"/>
        <v>0</v>
      </c>
      <c r="AH13" s="7">
        <f t="shared" si="2"/>
        <v>2</v>
      </c>
      <c r="AI13" s="7">
        <f t="shared" si="2"/>
        <v>0</v>
      </c>
      <c r="AJ13" s="7">
        <f t="shared" si="2"/>
        <v>2</v>
      </c>
      <c r="AK13" s="7">
        <f t="shared" si="2"/>
        <v>1</v>
      </c>
      <c r="AL13" s="7">
        <f t="shared" si="2"/>
        <v>1</v>
      </c>
      <c r="AM13" s="7"/>
      <c r="AN13" s="24"/>
    </row>
    <row r="14" spans="1:44" ht="15.75" thickBot="1">
      <c r="AN14" s="24"/>
    </row>
    <row r="15" spans="1:44" ht="15.75" thickBot="1">
      <c r="A15" s="4" t="s">
        <v>54</v>
      </c>
      <c r="B15" s="7"/>
      <c r="C15" s="7"/>
      <c r="D15" s="7"/>
      <c r="E15" s="11"/>
      <c r="F15" s="11"/>
      <c r="G15" s="11"/>
      <c r="H15" s="11"/>
      <c r="I15" s="7"/>
      <c r="J15" s="7">
        <v>2</v>
      </c>
      <c r="K15" s="7"/>
      <c r="L15" s="11">
        <v>4</v>
      </c>
      <c r="M15" s="7">
        <v>1</v>
      </c>
      <c r="N15" s="31">
        <v>7</v>
      </c>
      <c r="O15" s="7"/>
      <c r="P15" s="11"/>
      <c r="Q15" s="7"/>
      <c r="R15" s="11"/>
      <c r="S15" s="7"/>
      <c r="T15" s="7"/>
      <c r="U15" s="7"/>
      <c r="V15" s="7">
        <v>1</v>
      </c>
      <c r="W15" s="7"/>
      <c r="X15" s="4">
        <v>1</v>
      </c>
      <c r="Y15" s="7"/>
      <c r="Z15" s="7"/>
      <c r="AA15" s="7"/>
      <c r="AB15" s="7"/>
      <c r="AC15" s="7"/>
      <c r="AD15" s="7"/>
      <c r="AE15" s="7">
        <v>1</v>
      </c>
      <c r="AF15" s="7"/>
      <c r="AG15" s="7"/>
      <c r="AH15" s="7"/>
      <c r="AI15" s="7"/>
      <c r="AJ15" s="7"/>
      <c r="AK15" s="7"/>
      <c r="AL15" s="7"/>
      <c r="AM15" s="6"/>
      <c r="AN15" s="24"/>
    </row>
    <row r="16" spans="1:44">
      <c r="N16" s="19"/>
      <c r="X16" s="19"/>
      <c r="AN16" s="24"/>
    </row>
    <row r="17" spans="1:40" ht="15.75" thickBot="1">
      <c r="J17" s="39" t="s">
        <v>58</v>
      </c>
      <c r="K17" s="39" t="s">
        <v>19</v>
      </c>
      <c r="L17" s="39" t="s">
        <v>20</v>
      </c>
      <c r="M17" s="39" t="s">
        <v>21</v>
      </c>
      <c r="N17" s="18" t="s">
        <v>59</v>
      </c>
      <c r="T17" s="39" t="s">
        <v>18</v>
      </c>
      <c r="U17" s="39" t="s">
        <v>19</v>
      </c>
      <c r="V17" s="39" t="s">
        <v>20</v>
      </c>
      <c r="W17" s="39" t="s">
        <v>21</v>
      </c>
      <c r="X17" s="18" t="s">
        <v>60</v>
      </c>
      <c r="AC17" s="39" t="s">
        <v>61</v>
      </c>
      <c r="AD17" s="39" t="s">
        <v>25</v>
      </c>
      <c r="AE17" s="39" t="s">
        <v>26</v>
      </c>
      <c r="AF17" s="39" t="s">
        <v>27</v>
      </c>
      <c r="AG17" s="39" t="s">
        <v>28</v>
      </c>
      <c r="AH17" s="39" t="s">
        <v>29</v>
      </c>
      <c r="AI17" s="39" t="s">
        <v>62</v>
      </c>
      <c r="AJ17" s="39" t="s">
        <v>31</v>
      </c>
      <c r="AK17" s="39" t="s">
        <v>32</v>
      </c>
      <c r="AL17" s="39" t="s">
        <v>33</v>
      </c>
      <c r="AM17" s="39" t="s">
        <v>34</v>
      </c>
      <c r="AN17" s="24"/>
    </row>
    <row r="18" spans="1:40" ht="15.75" thickBot="1">
      <c r="A18" s="4" t="s">
        <v>63</v>
      </c>
      <c r="B18" s="7"/>
      <c r="C18" s="7"/>
      <c r="D18" s="7"/>
      <c r="E18" s="7">
        <f t="shared" ref="E18:I18" si="3">E13+E15</f>
        <v>7</v>
      </c>
      <c r="F18" s="7">
        <f t="shared" si="3"/>
        <v>6</v>
      </c>
      <c r="G18" s="7">
        <f t="shared" si="3"/>
        <v>7</v>
      </c>
      <c r="H18" s="7">
        <f t="shared" si="3"/>
        <v>7</v>
      </c>
      <c r="I18" s="7">
        <f t="shared" si="3"/>
        <v>10</v>
      </c>
      <c r="J18" s="7">
        <f>J13+J15</f>
        <v>2</v>
      </c>
      <c r="K18" s="7">
        <f t="shared" ref="K18:AL18" si="4">K13+K15</f>
        <v>0</v>
      </c>
      <c r="L18" s="7">
        <f t="shared" si="4"/>
        <v>13</v>
      </c>
      <c r="M18" s="7">
        <f t="shared" si="4"/>
        <v>1</v>
      </c>
      <c r="N18" s="33">
        <f t="shared" si="4"/>
        <v>16</v>
      </c>
      <c r="O18" s="7">
        <f t="shared" si="4"/>
        <v>3</v>
      </c>
      <c r="P18" s="7">
        <f t="shared" si="4"/>
        <v>3</v>
      </c>
      <c r="Q18" s="7">
        <f t="shared" si="4"/>
        <v>4</v>
      </c>
      <c r="R18" s="7">
        <f t="shared" si="4"/>
        <v>3</v>
      </c>
      <c r="S18" s="7">
        <f t="shared" si="4"/>
        <v>4</v>
      </c>
      <c r="T18" s="7">
        <f t="shared" si="4"/>
        <v>0</v>
      </c>
      <c r="U18" s="7">
        <f t="shared" si="4"/>
        <v>0</v>
      </c>
      <c r="V18" s="7">
        <f t="shared" si="4"/>
        <v>5</v>
      </c>
      <c r="W18" s="7">
        <f t="shared" si="4"/>
        <v>0</v>
      </c>
      <c r="X18" s="33">
        <f t="shared" si="4"/>
        <v>5</v>
      </c>
      <c r="Y18" s="7"/>
      <c r="Z18" s="7"/>
      <c r="AA18" s="7"/>
      <c r="AB18" s="7"/>
      <c r="AC18" s="34">
        <f t="shared" si="4"/>
        <v>1</v>
      </c>
      <c r="AD18" s="7">
        <f t="shared" si="4"/>
        <v>21</v>
      </c>
      <c r="AE18" s="7">
        <f t="shared" si="4"/>
        <v>4</v>
      </c>
      <c r="AF18" s="7">
        <f t="shared" si="4"/>
        <v>0</v>
      </c>
      <c r="AG18" s="7">
        <f t="shared" si="4"/>
        <v>0</v>
      </c>
      <c r="AH18" s="7">
        <f t="shared" si="4"/>
        <v>2</v>
      </c>
      <c r="AI18" s="7">
        <f t="shared" si="4"/>
        <v>0</v>
      </c>
      <c r="AJ18" s="7">
        <f t="shared" si="4"/>
        <v>2</v>
      </c>
      <c r="AK18" s="7">
        <f t="shared" si="4"/>
        <v>1</v>
      </c>
      <c r="AL18" s="7">
        <f t="shared" si="4"/>
        <v>1</v>
      </c>
      <c r="AM18" s="6"/>
      <c r="AN18" s="24">
        <f>SUM(N18+X18+Y18+AC18+AD18+AE18+AF18+AG18+AH18+AI18+AJ18+AK18+AL18)</f>
        <v>53</v>
      </c>
    </row>
    <row r="19" spans="1:40">
      <c r="N19" s="39"/>
      <c r="X19" s="39"/>
    </row>
    <row r="20" spans="1:40" ht="15.75" thickBot="1">
      <c r="N20" s="39"/>
      <c r="X20" s="39"/>
    </row>
    <row r="21" spans="1:40">
      <c r="A21" s="38" t="s">
        <v>16</v>
      </c>
      <c r="B21" s="98" t="s">
        <v>65</v>
      </c>
      <c r="C21" s="98"/>
      <c r="D21" s="98"/>
      <c r="E21" s="98"/>
      <c r="F21" s="98"/>
      <c r="G21" s="98"/>
      <c r="H21" s="98"/>
      <c r="I21" s="38" t="s">
        <v>18</v>
      </c>
      <c r="J21" s="40" t="s">
        <v>66</v>
      </c>
      <c r="K21" s="40"/>
      <c r="N21" s="38" t="s">
        <v>23</v>
      </c>
      <c r="O21" s="40" t="s">
        <v>67</v>
      </c>
      <c r="P21" s="40"/>
      <c r="Q21" s="40"/>
      <c r="X21" s="43" t="s">
        <v>92</v>
      </c>
      <c r="Y21" s="47">
        <f>N18+X18+Y18</f>
        <v>21</v>
      </c>
    </row>
    <row r="22" spans="1:40">
      <c r="A22" s="38" t="s">
        <v>13</v>
      </c>
      <c r="B22" s="98" t="s">
        <v>69</v>
      </c>
      <c r="C22" s="98"/>
      <c r="D22" s="98"/>
      <c r="E22" s="98"/>
      <c r="F22" s="98"/>
      <c r="G22" s="98"/>
      <c r="H22" s="98"/>
      <c r="I22" s="38" t="s">
        <v>19</v>
      </c>
      <c r="J22" s="40" t="s">
        <v>70</v>
      </c>
      <c r="K22" s="40"/>
      <c r="N22" s="38" t="s">
        <v>24</v>
      </c>
      <c r="O22" s="40" t="s">
        <v>71</v>
      </c>
      <c r="P22" s="40"/>
      <c r="Q22" s="40"/>
      <c r="X22" s="44" t="s">
        <v>68</v>
      </c>
      <c r="Y22" s="48">
        <f>AD18+AE18+AF18+AG18+AH18+AI18+AJ18</f>
        <v>29</v>
      </c>
    </row>
    <row r="23" spans="1:40" ht="15.75" thickBot="1">
      <c r="I23" s="38" t="s">
        <v>20</v>
      </c>
      <c r="J23" s="40" t="s">
        <v>73</v>
      </c>
      <c r="K23" s="40"/>
      <c r="N23" s="38" t="s">
        <v>17</v>
      </c>
      <c r="O23" s="40" t="s">
        <v>74</v>
      </c>
      <c r="P23" s="40"/>
      <c r="Q23" s="40"/>
      <c r="X23" s="45" t="s">
        <v>72</v>
      </c>
      <c r="Y23" s="49">
        <f>AN18</f>
        <v>53</v>
      </c>
    </row>
    <row r="24" spans="1:40">
      <c r="I24" s="38" t="s">
        <v>21</v>
      </c>
      <c r="J24" s="40" t="s">
        <v>75</v>
      </c>
      <c r="K24" s="40"/>
      <c r="N24" s="39"/>
      <c r="X24" s="39"/>
    </row>
    <row r="25" spans="1:40">
      <c r="N25" s="39"/>
      <c r="X25" s="39"/>
    </row>
    <row r="26" spans="1:40">
      <c r="N26" s="39"/>
      <c r="X26" s="39"/>
    </row>
    <row r="27" spans="1:40">
      <c r="N27" s="39"/>
      <c r="X27" s="39"/>
    </row>
    <row r="28" spans="1:40">
      <c r="N28" s="39"/>
      <c r="X28" s="39"/>
    </row>
    <row r="29" spans="1:40">
      <c r="N29" s="39"/>
      <c r="X29" s="39"/>
    </row>
    <row r="30" spans="1:40">
      <c r="N30" s="39"/>
      <c r="X30" s="39"/>
    </row>
    <row r="31" spans="1:40">
      <c r="N31" s="39"/>
      <c r="X31" s="39"/>
    </row>
    <row r="32" spans="1:40">
      <c r="N32" s="39"/>
      <c r="X32" s="39"/>
    </row>
    <row r="33" spans="14:24">
      <c r="N33" s="39"/>
      <c r="X33" s="39"/>
    </row>
    <row r="34" spans="14:24">
      <c r="N34" s="39"/>
      <c r="X34" s="39"/>
    </row>
    <row r="35" spans="14:24">
      <c r="N35" s="39"/>
      <c r="X35" s="39"/>
    </row>
    <row r="36" spans="14:24">
      <c r="N36" s="39"/>
      <c r="X36" s="39"/>
    </row>
    <row r="37" spans="14:24">
      <c r="N37" s="39"/>
      <c r="X37" s="39"/>
    </row>
    <row r="38" spans="14:24">
      <c r="N38" s="39"/>
      <c r="X38" s="39"/>
    </row>
    <row r="39" spans="14:24">
      <c r="N39" s="39"/>
      <c r="X39" s="39"/>
    </row>
    <row r="40" spans="14:24">
      <c r="N40" s="39"/>
      <c r="X40" s="39"/>
    </row>
    <row r="41" spans="14:24">
      <c r="N41" s="39"/>
      <c r="X41" s="39"/>
    </row>
    <row r="42" spans="14:24">
      <c r="N42" s="39"/>
      <c r="X42" s="39"/>
    </row>
    <row r="43" spans="14:24">
      <c r="N43" s="39"/>
      <c r="X43" s="39"/>
    </row>
    <row r="44" spans="14:24">
      <c r="N44" s="39"/>
      <c r="X44" s="39"/>
    </row>
    <row r="45" spans="14:24">
      <c r="N45" s="39"/>
      <c r="X45" s="39"/>
    </row>
    <row r="46" spans="14:24">
      <c r="N46" s="39"/>
      <c r="X46" s="39"/>
    </row>
    <row r="47" spans="14:24">
      <c r="N47" s="39"/>
      <c r="X47" s="39"/>
    </row>
    <row r="48" spans="14:24">
      <c r="N48" s="39"/>
      <c r="X48" s="39"/>
    </row>
    <row r="49" spans="14:24">
      <c r="N49" s="39"/>
      <c r="X49" s="39"/>
    </row>
    <row r="50" spans="14:24">
      <c r="N50" s="39"/>
      <c r="X50" s="39"/>
    </row>
    <row r="51" spans="14:24">
      <c r="N51" s="39"/>
      <c r="X51" s="39"/>
    </row>
    <row r="52" spans="14:24">
      <c r="N52" s="39"/>
      <c r="X52" s="39"/>
    </row>
    <row r="53" spans="14:24">
      <c r="N53" s="39"/>
      <c r="X53" s="39"/>
    </row>
    <row r="54" spans="14:24">
      <c r="N54" s="39"/>
      <c r="X54" s="39"/>
    </row>
    <row r="55" spans="14:24">
      <c r="N55" s="39"/>
      <c r="X55" s="39"/>
    </row>
    <row r="56" spans="14:24">
      <c r="N56" s="39"/>
      <c r="X56" s="39"/>
    </row>
    <row r="57" spans="14:24">
      <c r="N57" s="39"/>
      <c r="X57" s="39"/>
    </row>
    <row r="58" spans="14:24">
      <c r="N58" s="39"/>
      <c r="X58" s="39"/>
    </row>
    <row r="59" spans="14:24">
      <c r="N59" s="39"/>
      <c r="X59" s="39"/>
    </row>
    <row r="60" spans="14:24">
      <c r="N60" s="39"/>
      <c r="X60" s="39"/>
    </row>
    <row r="61" spans="14:24">
      <c r="N61" s="39"/>
      <c r="X61" s="39"/>
    </row>
    <row r="62" spans="14:24">
      <c r="N62" s="39"/>
      <c r="X62" s="39"/>
    </row>
    <row r="63" spans="14:24">
      <c r="N63" s="39"/>
      <c r="X63" s="39"/>
    </row>
    <row r="64" spans="14:24">
      <c r="N64" s="39"/>
      <c r="X64" s="39"/>
    </row>
    <row r="65" spans="14:24">
      <c r="N65" s="39"/>
      <c r="X65" s="39"/>
    </row>
    <row r="66" spans="14:24">
      <c r="N66" s="39"/>
      <c r="X66" s="39"/>
    </row>
    <row r="67" spans="14:24">
      <c r="N67" s="39"/>
      <c r="X67" s="39"/>
    </row>
    <row r="68" spans="14:24">
      <c r="N68" s="39"/>
      <c r="X68" s="39"/>
    </row>
    <row r="69" spans="14:24">
      <c r="N69" s="39"/>
      <c r="X69" s="39"/>
    </row>
    <row r="70" spans="14:24">
      <c r="N70" s="39"/>
      <c r="X70" s="39"/>
    </row>
    <row r="71" spans="14:24">
      <c r="N71" s="39"/>
      <c r="X71" s="39"/>
    </row>
    <row r="72" spans="14:24">
      <c r="N72" s="39"/>
      <c r="X72" s="39"/>
    </row>
    <row r="73" spans="14:24">
      <c r="N73" s="39"/>
      <c r="X73" s="39"/>
    </row>
    <row r="74" spans="14:24">
      <c r="N74" s="39"/>
      <c r="X74" s="39"/>
    </row>
    <row r="75" spans="14:24">
      <c r="N75" s="39"/>
      <c r="X75" s="39"/>
    </row>
    <row r="76" spans="14:24">
      <c r="N76" s="39"/>
      <c r="X76" s="39"/>
    </row>
    <row r="77" spans="14:24">
      <c r="N77" s="39"/>
      <c r="X77" s="39"/>
    </row>
    <row r="78" spans="14:24">
      <c r="N78" s="39"/>
      <c r="X78" s="39"/>
    </row>
    <row r="79" spans="14:24">
      <c r="N79" s="39"/>
      <c r="X79" s="39"/>
    </row>
    <row r="80" spans="14:24">
      <c r="N80" s="39"/>
      <c r="X80" s="39"/>
    </row>
    <row r="81" spans="14:24">
      <c r="N81" s="39"/>
      <c r="X81" s="39"/>
    </row>
    <row r="82" spans="14:24">
      <c r="N82" s="39"/>
      <c r="X82" s="39"/>
    </row>
    <row r="83" spans="14:24">
      <c r="N83" s="39"/>
      <c r="X83" s="39"/>
    </row>
    <row r="84" spans="14:24">
      <c r="N84" s="39"/>
      <c r="X84" s="39"/>
    </row>
    <row r="85" spans="14:24">
      <c r="N85" s="39"/>
      <c r="X85" s="39"/>
    </row>
    <row r="86" spans="14:24">
      <c r="N86" s="39"/>
      <c r="X86" s="39"/>
    </row>
    <row r="87" spans="14:24">
      <c r="N87" s="39"/>
      <c r="X87" s="39"/>
    </row>
    <row r="88" spans="14:24">
      <c r="N88" s="39"/>
      <c r="X88" s="39"/>
    </row>
    <row r="89" spans="14:24">
      <c r="N89" s="39"/>
      <c r="X89" s="39"/>
    </row>
    <row r="90" spans="14:24">
      <c r="N90" s="39"/>
      <c r="X90" s="39"/>
    </row>
    <row r="91" spans="14:24">
      <c r="N91" s="39"/>
      <c r="X91" s="39"/>
    </row>
    <row r="92" spans="14:24">
      <c r="N92" s="39"/>
      <c r="X92" s="39"/>
    </row>
    <row r="93" spans="14:24">
      <c r="N93" s="39"/>
      <c r="X93" s="39"/>
    </row>
    <row r="94" spans="14:24">
      <c r="N94" s="39"/>
      <c r="X94" s="39"/>
    </row>
    <row r="95" spans="14:24">
      <c r="N95" s="39"/>
      <c r="X95" s="39"/>
    </row>
    <row r="96" spans="14:24">
      <c r="N96" s="39"/>
      <c r="X96" s="39"/>
    </row>
    <row r="97" spans="14:24">
      <c r="N97" s="39"/>
      <c r="X97" s="39"/>
    </row>
    <row r="98" spans="14:24">
      <c r="N98" s="39"/>
      <c r="X98" s="39"/>
    </row>
    <row r="99" spans="14:24">
      <c r="N99" s="39"/>
      <c r="X99" s="39"/>
    </row>
    <row r="100" spans="14:24">
      <c r="N100" s="39"/>
      <c r="X100" s="39"/>
    </row>
    <row r="101" spans="14:24">
      <c r="N101" s="39"/>
      <c r="X101" s="39"/>
    </row>
    <row r="102" spans="14:24">
      <c r="N102" s="39"/>
      <c r="X102" s="39"/>
    </row>
    <row r="103" spans="14:24">
      <c r="N103" s="39"/>
      <c r="X103" s="39"/>
    </row>
    <row r="104" spans="14:24">
      <c r="N104" s="39"/>
      <c r="X104" s="39"/>
    </row>
    <row r="105" spans="14:24">
      <c r="N105" s="39"/>
      <c r="X105" s="39"/>
    </row>
    <row r="106" spans="14:24">
      <c r="N106" s="39"/>
      <c r="X106" s="39"/>
    </row>
    <row r="107" spans="14:24">
      <c r="N107" s="39"/>
      <c r="X107" s="39"/>
    </row>
    <row r="108" spans="14:24">
      <c r="N108" s="39"/>
      <c r="X108" s="39"/>
    </row>
    <row r="109" spans="14:24">
      <c r="N109" s="39"/>
      <c r="X109" s="39"/>
    </row>
    <row r="110" spans="14:24">
      <c r="N110" s="39"/>
      <c r="X110" s="39"/>
    </row>
    <row r="111" spans="14:24">
      <c r="N111" s="39"/>
      <c r="X111" s="39"/>
    </row>
    <row r="112" spans="14:24"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  <row r="118" spans="14:24">
      <c r="N118" s="39"/>
      <c r="X118" s="39"/>
    </row>
    <row r="119" spans="14:24">
      <c r="N119" s="39"/>
      <c r="X119" s="39"/>
    </row>
    <row r="120" spans="14:24">
      <c r="N120" s="39"/>
      <c r="X120" s="39"/>
    </row>
    <row r="121" spans="14:24">
      <c r="N121" s="39"/>
      <c r="X121" s="39"/>
    </row>
  </sheetData>
  <mergeCells count="18">
    <mergeCell ref="B22:H22"/>
    <mergeCell ref="AI2:AJ2"/>
    <mergeCell ref="AN4:AR4"/>
    <mergeCell ref="AN5:AR5"/>
    <mergeCell ref="AN6:AR6"/>
    <mergeCell ref="AN7:AR7"/>
    <mergeCell ref="AN8:AR8"/>
    <mergeCell ref="AD2:AF2"/>
    <mergeCell ref="AN9:AR9"/>
    <mergeCell ref="AN10:AR10"/>
    <mergeCell ref="AN11:AR11"/>
    <mergeCell ref="AN12:AR12"/>
    <mergeCell ref="B21:H21"/>
    <mergeCell ref="A1:D1"/>
    <mergeCell ref="B2:D2"/>
    <mergeCell ref="E2:N2"/>
    <mergeCell ref="O2:X2"/>
    <mergeCell ref="Z2:AC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R150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2" width="3.42578125" style="39" customWidth="1"/>
    <col min="3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0" width="3" style="39" customWidth="1"/>
    <col min="11" max="11" width="2.7109375" style="39" customWidth="1"/>
    <col min="12" max="13" width="3.42578125" style="39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22.85546875" style="39" customWidth="1"/>
    <col min="41" max="16384" width="11.42578125" style="39"/>
  </cols>
  <sheetData>
    <row r="1" spans="1:44" ht="15.75" thickBot="1">
      <c r="A1" s="104" t="s">
        <v>220</v>
      </c>
      <c r="B1" s="104"/>
      <c r="C1" s="104"/>
      <c r="D1" s="104"/>
      <c r="N1" s="2"/>
      <c r="X1" s="2"/>
    </row>
    <row r="2" spans="1:44" ht="15.75" thickBot="1">
      <c r="A2" s="5" t="s">
        <v>211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4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G2" s="5"/>
      <c r="AH2" s="6"/>
      <c r="AI2" s="101" t="s">
        <v>8</v>
      </c>
      <c r="AJ2" s="102"/>
      <c r="AK2" s="5"/>
      <c r="AL2" s="7"/>
      <c r="AM2" s="6"/>
      <c r="AN2" s="8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5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35</v>
      </c>
    </row>
    <row r="4" spans="1:44">
      <c r="A4" s="39">
        <v>1</v>
      </c>
      <c r="B4" s="12" t="s">
        <v>50</v>
      </c>
      <c r="C4" s="2" t="s">
        <v>50</v>
      </c>
      <c r="D4" s="13" t="s">
        <v>50</v>
      </c>
      <c r="E4" s="14"/>
      <c r="F4" s="15"/>
      <c r="G4" s="15"/>
      <c r="H4" s="15"/>
      <c r="I4" s="16"/>
      <c r="J4" s="17"/>
      <c r="K4" s="17"/>
      <c r="L4" s="17"/>
      <c r="M4" s="17"/>
      <c r="O4" s="12">
        <v>1</v>
      </c>
      <c r="P4" s="2"/>
      <c r="Q4" s="2">
        <v>1</v>
      </c>
      <c r="R4" s="2">
        <v>1</v>
      </c>
      <c r="S4" s="2">
        <v>1</v>
      </c>
      <c r="T4" s="12"/>
      <c r="U4" s="2"/>
      <c r="V4" s="2">
        <v>1</v>
      </c>
      <c r="W4" s="13"/>
      <c r="X4" s="18">
        <v>1</v>
      </c>
      <c r="Z4" s="12">
        <v>1</v>
      </c>
      <c r="AA4" s="2">
        <v>1</v>
      </c>
      <c r="AB4" s="2">
        <v>1</v>
      </c>
      <c r="AC4" s="19">
        <v>1</v>
      </c>
      <c r="AD4" s="14">
        <v>4</v>
      </c>
      <c r="AE4" s="20"/>
      <c r="AF4" s="21">
        <v>1</v>
      </c>
      <c r="AG4" s="18">
        <v>1</v>
      </c>
      <c r="AH4" s="18"/>
      <c r="AI4" s="14"/>
      <c r="AJ4" s="21"/>
      <c r="AK4" s="19"/>
      <c r="AL4" s="18"/>
      <c r="AM4" s="19"/>
      <c r="AN4" s="99" t="s">
        <v>212</v>
      </c>
      <c r="AO4" s="100"/>
      <c r="AP4" s="100"/>
      <c r="AQ4" s="100"/>
      <c r="AR4" s="100"/>
    </row>
    <row r="5" spans="1:44">
      <c r="A5" s="39">
        <v>2</v>
      </c>
      <c r="B5" s="12" t="s">
        <v>50</v>
      </c>
      <c r="C5" s="2" t="s">
        <v>50</v>
      </c>
      <c r="D5" s="13" t="s">
        <v>50</v>
      </c>
      <c r="E5" s="12"/>
      <c r="F5" s="17"/>
      <c r="G5" s="17"/>
      <c r="H5" s="17"/>
      <c r="I5" s="22">
        <v>1</v>
      </c>
      <c r="J5" s="2"/>
      <c r="K5" s="17"/>
      <c r="L5" s="17">
        <v>1</v>
      </c>
      <c r="M5" s="17"/>
      <c r="N5" s="18">
        <v>1</v>
      </c>
      <c r="O5" s="12">
        <v>1</v>
      </c>
      <c r="P5" s="17">
        <v>1</v>
      </c>
      <c r="Q5" s="17"/>
      <c r="R5" s="17"/>
      <c r="S5" s="17"/>
      <c r="T5" s="12"/>
      <c r="U5" s="2"/>
      <c r="V5" s="17">
        <v>1</v>
      </c>
      <c r="W5" s="13"/>
      <c r="X5" s="18">
        <v>1</v>
      </c>
      <c r="Z5" s="12"/>
      <c r="AA5" s="2"/>
      <c r="AB5" s="2"/>
      <c r="AC5" s="18"/>
      <c r="AD5" s="12">
        <v>15</v>
      </c>
      <c r="AE5" s="2"/>
      <c r="AF5" s="13">
        <v>1</v>
      </c>
      <c r="AG5" s="18">
        <v>5</v>
      </c>
      <c r="AH5" s="18">
        <v>1</v>
      </c>
      <c r="AI5" s="12">
        <v>3</v>
      </c>
      <c r="AJ5" s="13">
        <v>1</v>
      </c>
      <c r="AK5" s="18"/>
      <c r="AL5" s="18"/>
      <c r="AM5" s="18"/>
      <c r="AN5" s="99"/>
      <c r="AO5" s="100"/>
      <c r="AP5" s="100"/>
      <c r="AQ5" s="100"/>
      <c r="AR5" s="100"/>
    </row>
    <row r="6" spans="1:44">
      <c r="A6" s="39">
        <v>3</v>
      </c>
      <c r="B6" s="12">
        <v>67</v>
      </c>
      <c r="C6" s="2">
        <v>28</v>
      </c>
      <c r="D6" s="13">
        <v>27</v>
      </c>
      <c r="E6" s="12"/>
      <c r="F6" s="17"/>
      <c r="G6" s="17"/>
      <c r="H6" s="17"/>
      <c r="I6" s="22"/>
      <c r="J6" s="2"/>
      <c r="K6" s="17"/>
      <c r="L6" s="2"/>
      <c r="M6" s="2"/>
      <c r="O6" s="12">
        <v>4</v>
      </c>
      <c r="P6" s="2">
        <v>5</v>
      </c>
      <c r="Q6" s="2">
        <v>4</v>
      </c>
      <c r="R6" s="2">
        <v>3</v>
      </c>
      <c r="S6" s="2">
        <v>2</v>
      </c>
      <c r="T6" s="12"/>
      <c r="U6" s="2">
        <v>3</v>
      </c>
      <c r="V6" s="2">
        <v>2</v>
      </c>
      <c r="W6" s="13"/>
      <c r="X6" s="18">
        <v>5</v>
      </c>
      <c r="Z6" s="12"/>
      <c r="AA6" s="2"/>
      <c r="AB6" s="2"/>
      <c r="AC6" s="18"/>
      <c r="AD6" s="12">
        <v>14</v>
      </c>
      <c r="AE6" s="2"/>
      <c r="AF6" s="13">
        <v>2</v>
      </c>
      <c r="AG6" s="18">
        <v>7</v>
      </c>
      <c r="AH6" s="18"/>
      <c r="AI6" s="12">
        <v>3</v>
      </c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39">
        <v>4</v>
      </c>
      <c r="B7" s="12" t="s">
        <v>50</v>
      </c>
      <c r="C7" s="17" t="s">
        <v>50</v>
      </c>
      <c r="D7" s="13" t="s">
        <v>50</v>
      </c>
      <c r="E7" s="12">
        <v>2</v>
      </c>
      <c r="F7" s="17">
        <v>2</v>
      </c>
      <c r="G7" s="17">
        <v>2</v>
      </c>
      <c r="H7" s="17">
        <v>2</v>
      </c>
      <c r="I7" s="22">
        <v>2</v>
      </c>
      <c r="J7" s="2">
        <v>1</v>
      </c>
      <c r="K7" s="17"/>
      <c r="L7" s="2"/>
      <c r="M7" s="2"/>
      <c r="N7" s="18">
        <v>1</v>
      </c>
      <c r="O7" s="12">
        <v>1</v>
      </c>
      <c r="P7" s="2">
        <v>1</v>
      </c>
      <c r="Q7" s="2">
        <v>1</v>
      </c>
      <c r="R7" s="2">
        <v>1</v>
      </c>
      <c r="S7" s="2">
        <v>1</v>
      </c>
      <c r="T7" s="12"/>
      <c r="U7" s="2"/>
      <c r="V7" s="2">
        <v>1</v>
      </c>
      <c r="W7" s="13"/>
      <c r="X7" s="18">
        <v>1</v>
      </c>
      <c r="Z7" s="12"/>
      <c r="AA7" s="2"/>
      <c r="AB7" s="2"/>
      <c r="AC7" s="18"/>
      <c r="AD7" s="12"/>
      <c r="AE7" s="2"/>
      <c r="AF7" s="13"/>
      <c r="AG7" s="18"/>
      <c r="AH7" s="18"/>
      <c r="AI7" s="12"/>
      <c r="AJ7" s="13"/>
      <c r="AK7" s="18"/>
      <c r="AL7" s="18"/>
      <c r="AM7" s="18"/>
      <c r="AN7" s="99"/>
      <c r="AO7" s="100"/>
      <c r="AP7" s="100"/>
      <c r="AQ7" s="100"/>
      <c r="AR7" s="100"/>
    </row>
    <row r="8" spans="1:44">
      <c r="A8" s="39">
        <v>5</v>
      </c>
      <c r="B8" s="12">
        <v>70</v>
      </c>
      <c r="C8" s="2">
        <v>27</v>
      </c>
      <c r="D8" s="13">
        <v>25</v>
      </c>
      <c r="E8" s="12">
        <v>1</v>
      </c>
      <c r="F8" s="2">
        <v>1</v>
      </c>
      <c r="G8" s="2">
        <v>1</v>
      </c>
      <c r="H8" s="2">
        <v>1</v>
      </c>
      <c r="I8" s="13">
        <v>1</v>
      </c>
      <c r="J8" s="2"/>
      <c r="K8" s="17"/>
      <c r="L8" s="2">
        <v>1</v>
      </c>
      <c r="M8" s="2"/>
      <c r="N8" s="18">
        <v>1</v>
      </c>
      <c r="O8" s="12">
        <v>1</v>
      </c>
      <c r="P8" s="2">
        <v>1</v>
      </c>
      <c r="Q8" s="2">
        <v>1</v>
      </c>
      <c r="R8" s="2">
        <v>1</v>
      </c>
      <c r="S8" s="2">
        <v>1</v>
      </c>
      <c r="T8" s="12"/>
      <c r="U8" s="2"/>
      <c r="V8" s="2">
        <v>1</v>
      </c>
      <c r="W8" s="13"/>
      <c r="X8" s="18">
        <v>1</v>
      </c>
      <c r="Z8" s="12"/>
      <c r="AA8" s="2"/>
      <c r="AB8" s="2"/>
      <c r="AC8" s="18"/>
      <c r="AD8" s="12">
        <v>1</v>
      </c>
      <c r="AE8" s="2"/>
      <c r="AF8" s="13">
        <v>1</v>
      </c>
      <c r="AG8" s="18"/>
      <c r="AH8" s="18"/>
      <c r="AI8" s="12">
        <v>1</v>
      </c>
      <c r="AJ8" s="13"/>
      <c r="AK8" s="18"/>
      <c r="AL8" s="18">
        <v>1</v>
      </c>
      <c r="AM8" s="18"/>
      <c r="AN8" s="99" t="s">
        <v>213</v>
      </c>
      <c r="AO8" s="100"/>
      <c r="AP8" s="100"/>
      <c r="AQ8" s="100"/>
      <c r="AR8" s="100"/>
    </row>
    <row r="9" spans="1:44">
      <c r="A9" s="39">
        <v>6</v>
      </c>
      <c r="B9" s="12">
        <v>67</v>
      </c>
      <c r="C9" s="2">
        <v>29</v>
      </c>
      <c r="D9" s="13">
        <v>25</v>
      </c>
      <c r="E9" s="12">
        <v>1</v>
      </c>
      <c r="F9" s="2">
        <v>1</v>
      </c>
      <c r="G9" s="2">
        <v>1</v>
      </c>
      <c r="H9" s="2">
        <v>1</v>
      </c>
      <c r="I9" s="13">
        <v>1</v>
      </c>
      <c r="J9" s="2"/>
      <c r="K9" s="2">
        <v>1</v>
      </c>
      <c r="L9" s="2"/>
      <c r="M9" s="2"/>
      <c r="N9" s="18">
        <v>1</v>
      </c>
      <c r="O9" s="12"/>
      <c r="P9" s="2"/>
      <c r="Q9" s="2"/>
      <c r="R9" s="2"/>
      <c r="S9" s="2"/>
      <c r="T9" s="12"/>
      <c r="U9" s="2"/>
      <c r="V9" s="2"/>
      <c r="W9" s="13"/>
      <c r="Z9" s="12"/>
      <c r="AA9" s="2"/>
      <c r="AB9" s="2"/>
      <c r="AC9" s="18"/>
      <c r="AD9" s="12">
        <v>3</v>
      </c>
      <c r="AE9" s="2">
        <v>1</v>
      </c>
      <c r="AF9" s="13"/>
      <c r="AG9" s="18">
        <v>3</v>
      </c>
      <c r="AH9" s="18"/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39">
        <v>7</v>
      </c>
      <c r="B10" s="12" t="s">
        <v>50</v>
      </c>
      <c r="C10" s="17" t="s">
        <v>50</v>
      </c>
      <c r="D10" s="13" t="s">
        <v>50</v>
      </c>
      <c r="E10" s="12"/>
      <c r="F10" s="2"/>
      <c r="G10" s="2"/>
      <c r="H10" s="2"/>
      <c r="I10" s="13"/>
      <c r="J10" s="2"/>
      <c r="K10" s="2"/>
      <c r="L10" s="2"/>
      <c r="M10" s="2"/>
      <c r="O10" s="12">
        <v>3</v>
      </c>
      <c r="P10" s="2">
        <v>2</v>
      </c>
      <c r="Q10" s="2">
        <v>4</v>
      </c>
      <c r="R10" s="2">
        <v>3</v>
      </c>
      <c r="S10" s="2">
        <v>4</v>
      </c>
      <c r="T10" s="12"/>
      <c r="U10" s="2">
        <v>3</v>
      </c>
      <c r="V10" s="2">
        <v>1</v>
      </c>
      <c r="W10" s="13"/>
      <c r="X10" s="18">
        <v>4</v>
      </c>
      <c r="Z10" s="12"/>
      <c r="AA10" s="2"/>
      <c r="AB10" s="2"/>
      <c r="AC10" s="18"/>
      <c r="AD10" s="12">
        <v>2</v>
      </c>
      <c r="AE10" s="2"/>
      <c r="AF10" s="13">
        <v>1</v>
      </c>
      <c r="AG10" s="18">
        <v>1</v>
      </c>
      <c r="AH10" s="18">
        <v>1</v>
      </c>
      <c r="AI10" s="12">
        <v>4</v>
      </c>
      <c r="AJ10" s="13">
        <v>3</v>
      </c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39">
        <v>8</v>
      </c>
      <c r="B11" s="12">
        <v>28</v>
      </c>
      <c r="C11" s="2">
        <v>22</v>
      </c>
      <c r="D11" s="13">
        <v>18</v>
      </c>
      <c r="E11" s="12">
        <v>2</v>
      </c>
      <c r="F11" s="2">
        <v>2</v>
      </c>
      <c r="G11" s="2">
        <v>1</v>
      </c>
      <c r="H11" s="2">
        <v>1</v>
      </c>
      <c r="I11" s="13"/>
      <c r="J11" s="2">
        <v>2</v>
      </c>
      <c r="K11" s="2"/>
      <c r="L11" s="2"/>
      <c r="M11" s="2"/>
      <c r="N11" s="18">
        <v>2</v>
      </c>
      <c r="O11" s="12"/>
      <c r="P11" s="2"/>
      <c r="Q11" s="2"/>
      <c r="R11" s="2"/>
      <c r="S11" s="2"/>
      <c r="T11" s="12"/>
      <c r="U11" s="2"/>
      <c r="V11" s="2"/>
      <c r="W11" s="13"/>
      <c r="Z11" s="12"/>
      <c r="AA11" s="2"/>
      <c r="AB11" s="2"/>
      <c r="AC11" s="18"/>
      <c r="AD11" s="12">
        <v>4</v>
      </c>
      <c r="AE11" s="2">
        <v>1</v>
      </c>
      <c r="AF11" s="13"/>
      <c r="AG11" s="18">
        <v>3</v>
      </c>
      <c r="AH11" s="18"/>
      <c r="AI11" s="12">
        <v>1</v>
      </c>
      <c r="AJ11" s="13"/>
      <c r="AK11" s="18"/>
      <c r="AL11" s="18"/>
      <c r="AM11" s="18"/>
      <c r="AN11" s="99"/>
      <c r="AO11" s="100"/>
      <c r="AP11" s="100"/>
      <c r="AQ11" s="100"/>
      <c r="AR11" s="100"/>
    </row>
    <row r="12" spans="1:44">
      <c r="A12" s="39">
        <v>9</v>
      </c>
      <c r="B12" s="12">
        <v>78</v>
      </c>
      <c r="C12" s="2">
        <v>29</v>
      </c>
      <c r="D12" s="13">
        <v>29</v>
      </c>
      <c r="E12" s="12">
        <v>5</v>
      </c>
      <c r="F12" s="2">
        <v>5</v>
      </c>
      <c r="G12" s="2">
        <v>5</v>
      </c>
      <c r="H12" s="2">
        <v>4</v>
      </c>
      <c r="I12" s="13">
        <v>4</v>
      </c>
      <c r="J12" s="2">
        <v>4</v>
      </c>
      <c r="K12" s="2">
        <v>1</v>
      </c>
      <c r="L12" s="2"/>
      <c r="M12" s="2"/>
      <c r="N12" s="18">
        <v>5</v>
      </c>
      <c r="O12" s="12"/>
      <c r="P12" s="2"/>
      <c r="Q12" s="2"/>
      <c r="R12" s="2"/>
      <c r="S12" s="2"/>
      <c r="T12" s="12"/>
      <c r="U12" s="2"/>
      <c r="V12" s="2"/>
      <c r="W12" s="13"/>
      <c r="Z12" s="12"/>
      <c r="AA12" s="2"/>
      <c r="AB12" s="2"/>
      <c r="AC12" s="18"/>
      <c r="AD12" s="12">
        <v>11</v>
      </c>
      <c r="AE12" s="2"/>
      <c r="AF12" s="13"/>
      <c r="AG12" s="18">
        <v>1</v>
      </c>
      <c r="AH12" s="18"/>
      <c r="AI12" s="12">
        <v>3</v>
      </c>
      <c r="AJ12" s="13">
        <v>1</v>
      </c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39">
        <v>10</v>
      </c>
      <c r="B13" s="12" t="s">
        <v>50</v>
      </c>
      <c r="C13" s="17" t="s">
        <v>50</v>
      </c>
      <c r="D13" s="13" t="s">
        <v>50</v>
      </c>
      <c r="E13" s="12"/>
      <c r="F13" s="2"/>
      <c r="G13" s="2"/>
      <c r="H13" s="2"/>
      <c r="I13" s="13"/>
      <c r="J13" s="2"/>
      <c r="K13" s="2"/>
      <c r="L13" s="2"/>
      <c r="M13" s="2"/>
      <c r="O13" s="12">
        <v>2</v>
      </c>
      <c r="P13" s="2">
        <v>2</v>
      </c>
      <c r="Q13" s="2">
        <v>2</v>
      </c>
      <c r="R13" s="2">
        <v>2</v>
      </c>
      <c r="S13" s="2">
        <v>2</v>
      </c>
      <c r="T13" s="12"/>
      <c r="U13" s="2"/>
      <c r="V13" s="2">
        <v>2</v>
      </c>
      <c r="W13" s="13"/>
      <c r="X13" s="18">
        <v>2</v>
      </c>
      <c r="Z13" s="12"/>
      <c r="AA13" s="2"/>
      <c r="AB13" s="2"/>
      <c r="AC13" s="18"/>
      <c r="AD13" s="12">
        <v>5</v>
      </c>
      <c r="AE13" s="2"/>
      <c r="AF13" s="13"/>
      <c r="AG13" s="18">
        <v>2</v>
      </c>
      <c r="AH13" s="18"/>
      <c r="AI13" s="12">
        <v>1</v>
      </c>
      <c r="AJ13" s="13">
        <v>2</v>
      </c>
      <c r="AK13" s="18"/>
      <c r="AL13" s="18">
        <v>1</v>
      </c>
      <c r="AM13" s="18"/>
      <c r="AN13" s="99" t="s">
        <v>214</v>
      </c>
      <c r="AO13" s="100"/>
      <c r="AP13" s="100"/>
      <c r="AQ13" s="100"/>
      <c r="AR13" s="100"/>
    </row>
    <row r="14" spans="1:44">
      <c r="A14" s="39">
        <v>11</v>
      </c>
      <c r="B14" s="12" t="s">
        <v>50</v>
      </c>
      <c r="C14" s="17" t="s">
        <v>50</v>
      </c>
      <c r="D14" s="13" t="s">
        <v>50</v>
      </c>
      <c r="E14" s="12"/>
      <c r="F14" s="2"/>
      <c r="G14" s="2"/>
      <c r="H14" s="2"/>
      <c r="I14" s="13">
        <v>1</v>
      </c>
      <c r="J14" s="2"/>
      <c r="K14" s="2"/>
      <c r="L14" s="2">
        <v>1</v>
      </c>
      <c r="M14" s="2"/>
      <c r="N14" s="18">
        <v>1</v>
      </c>
      <c r="O14" s="12"/>
      <c r="P14" s="2"/>
      <c r="Q14" s="2"/>
      <c r="R14" s="2"/>
      <c r="S14" s="2"/>
      <c r="T14" s="12"/>
      <c r="U14" s="2"/>
      <c r="V14" s="2"/>
      <c r="W14" s="13"/>
      <c r="Z14" s="12"/>
      <c r="AA14" s="2"/>
      <c r="AB14" s="2"/>
      <c r="AC14" s="18"/>
      <c r="AD14" s="12">
        <v>1</v>
      </c>
      <c r="AE14" s="2"/>
      <c r="AF14" s="13"/>
      <c r="AG14" s="18"/>
      <c r="AH14" s="18"/>
      <c r="AI14" s="12"/>
      <c r="AJ14" s="13"/>
      <c r="AK14" s="18">
        <v>1</v>
      </c>
      <c r="AL14" s="18">
        <v>1</v>
      </c>
      <c r="AM14" s="18"/>
      <c r="AN14" s="99" t="s">
        <v>215</v>
      </c>
      <c r="AO14" s="100"/>
      <c r="AP14" s="100"/>
      <c r="AQ14" s="100"/>
      <c r="AR14" s="100"/>
    </row>
    <row r="15" spans="1:44">
      <c r="A15" s="39">
        <v>12</v>
      </c>
      <c r="B15" s="12" t="s">
        <v>50</v>
      </c>
      <c r="C15" s="17" t="s">
        <v>50</v>
      </c>
      <c r="D15" s="13" t="s">
        <v>50</v>
      </c>
      <c r="E15" s="12">
        <v>2</v>
      </c>
      <c r="F15" s="2">
        <v>1</v>
      </c>
      <c r="G15" s="2">
        <v>2</v>
      </c>
      <c r="H15" s="2">
        <v>2</v>
      </c>
      <c r="I15" s="13">
        <v>2</v>
      </c>
      <c r="J15" s="2">
        <v>1</v>
      </c>
      <c r="K15" s="2">
        <v>1</v>
      </c>
      <c r="L15" s="2"/>
      <c r="M15" s="2"/>
      <c r="N15" s="18">
        <v>2</v>
      </c>
      <c r="O15" s="12"/>
      <c r="P15" s="2"/>
      <c r="Q15" s="2"/>
      <c r="R15" s="2"/>
      <c r="S15" s="2"/>
      <c r="T15" s="12"/>
      <c r="U15" s="2"/>
      <c r="V15" s="2"/>
      <c r="W15" s="13"/>
      <c r="Z15" s="12"/>
      <c r="AA15" s="2"/>
      <c r="AB15" s="2"/>
      <c r="AC15" s="18"/>
      <c r="AD15" s="12">
        <v>6</v>
      </c>
      <c r="AE15" s="2"/>
      <c r="AF15" s="13">
        <v>2</v>
      </c>
      <c r="AG15" s="18">
        <v>2</v>
      </c>
      <c r="AH15" s="18"/>
      <c r="AI15" s="12">
        <v>3</v>
      </c>
      <c r="AJ15" s="13">
        <v>3</v>
      </c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39">
        <v>13</v>
      </c>
      <c r="B16" s="12" t="s">
        <v>50</v>
      </c>
      <c r="C16" s="17" t="s">
        <v>50</v>
      </c>
      <c r="D16" s="13" t="s">
        <v>50</v>
      </c>
      <c r="E16" s="12"/>
      <c r="F16" s="2"/>
      <c r="G16" s="2"/>
      <c r="H16" s="2"/>
      <c r="I16" s="13">
        <v>1</v>
      </c>
      <c r="J16" s="2"/>
      <c r="K16" s="2"/>
      <c r="L16" s="2"/>
      <c r="M16" s="2"/>
      <c r="O16" s="12"/>
      <c r="P16" s="2"/>
      <c r="Q16" s="2"/>
      <c r="R16" s="2"/>
      <c r="S16" s="2"/>
      <c r="T16" s="12"/>
      <c r="U16" s="2"/>
      <c r="V16" s="2"/>
      <c r="W16" s="13"/>
      <c r="Z16" s="12"/>
      <c r="AA16" s="2"/>
      <c r="AB16" s="2"/>
      <c r="AC16" s="18"/>
      <c r="AD16" s="12">
        <v>1</v>
      </c>
      <c r="AE16" s="2"/>
      <c r="AF16" s="13"/>
      <c r="AG16" s="18"/>
      <c r="AH16" s="18">
        <v>1</v>
      </c>
      <c r="AI16" s="12">
        <v>1</v>
      </c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39">
        <v>14</v>
      </c>
      <c r="B17" s="12" t="s">
        <v>50</v>
      </c>
      <c r="C17" s="17" t="s">
        <v>50</v>
      </c>
      <c r="D17" s="13" t="s">
        <v>50</v>
      </c>
      <c r="E17" s="12">
        <v>1</v>
      </c>
      <c r="F17" s="2">
        <v>1</v>
      </c>
      <c r="G17" s="2">
        <v>1</v>
      </c>
      <c r="H17" s="2">
        <v>1</v>
      </c>
      <c r="I17" s="13">
        <v>1</v>
      </c>
      <c r="J17" s="2"/>
      <c r="K17" s="2"/>
      <c r="L17" s="2">
        <v>1</v>
      </c>
      <c r="M17" s="2"/>
      <c r="N17" s="18">
        <v>1</v>
      </c>
      <c r="O17" s="12"/>
      <c r="P17" s="2"/>
      <c r="Q17" s="2"/>
      <c r="R17" s="2"/>
      <c r="S17" s="2"/>
      <c r="T17" s="12"/>
      <c r="U17" s="2"/>
      <c r="V17" s="2"/>
      <c r="W17" s="13"/>
      <c r="Z17" s="12"/>
      <c r="AA17" s="2"/>
      <c r="AB17" s="2"/>
      <c r="AC17" s="18"/>
      <c r="AD17" s="12"/>
      <c r="AE17" s="2"/>
      <c r="AF17" s="13"/>
      <c r="AG17" s="18"/>
      <c r="AH17" s="18"/>
      <c r="AI17" s="12"/>
      <c r="AJ17" s="13"/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39">
        <v>15</v>
      </c>
      <c r="B18" s="12" t="s">
        <v>50</v>
      </c>
      <c r="C18" s="17" t="s">
        <v>50</v>
      </c>
      <c r="D18" s="13" t="s">
        <v>50</v>
      </c>
      <c r="E18" s="12"/>
      <c r="F18" s="2"/>
      <c r="G18" s="2"/>
      <c r="H18" s="2"/>
      <c r="I18" s="13">
        <v>2</v>
      </c>
      <c r="J18" s="2"/>
      <c r="K18" s="2"/>
      <c r="L18" s="2">
        <v>2</v>
      </c>
      <c r="M18" s="2"/>
      <c r="N18" s="18">
        <v>2</v>
      </c>
      <c r="O18" s="12">
        <v>1</v>
      </c>
      <c r="P18" s="2"/>
      <c r="Q18" s="2"/>
      <c r="R18" s="2"/>
      <c r="S18" s="2">
        <v>1</v>
      </c>
      <c r="T18" s="12"/>
      <c r="U18" s="2"/>
      <c r="V18" s="2">
        <v>1</v>
      </c>
      <c r="W18" s="13"/>
      <c r="X18" s="18">
        <v>1</v>
      </c>
      <c r="Z18" s="12"/>
      <c r="AA18" s="2"/>
      <c r="AB18" s="2"/>
      <c r="AC18" s="18"/>
      <c r="AD18" s="12">
        <v>1</v>
      </c>
      <c r="AE18" s="2">
        <v>2</v>
      </c>
      <c r="AF18" s="13"/>
      <c r="AG18" s="18"/>
      <c r="AH18" s="18"/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39">
        <v>16</v>
      </c>
      <c r="B19" s="12" t="s">
        <v>50</v>
      </c>
      <c r="C19" s="17" t="s">
        <v>50</v>
      </c>
      <c r="D19" s="13" t="s">
        <v>50</v>
      </c>
      <c r="E19" s="12">
        <v>1</v>
      </c>
      <c r="F19" s="2">
        <v>2</v>
      </c>
      <c r="G19" s="2">
        <v>2</v>
      </c>
      <c r="H19" s="2">
        <v>2</v>
      </c>
      <c r="I19" s="13">
        <v>2</v>
      </c>
      <c r="J19" s="2">
        <v>1</v>
      </c>
      <c r="K19" s="2"/>
      <c r="L19" s="2">
        <v>1</v>
      </c>
      <c r="M19" s="2"/>
      <c r="N19" s="18">
        <v>2</v>
      </c>
      <c r="O19" s="12"/>
      <c r="P19" s="2">
        <v>1</v>
      </c>
      <c r="Q19" s="2"/>
      <c r="R19" s="2"/>
      <c r="S19" s="2"/>
      <c r="T19" s="12"/>
      <c r="U19" s="2">
        <v>1</v>
      </c>
      <c r="V19" s="2"/>
      <c r="W19" s="13"/>
      <c r="X19" s="18">
        <v>1</v>
      </c>
      <c r="Z19" s="12"/>
      <c r="AA19" s="2"/>
      <c r="AB19" s="2"/>
      <c r="AC19" s="18"/>
      <c r="AD19" s="12">
        <v>1</v>
      </c>
      <c r="AE19" s="2"/>
      <c r="AF19" s="13"/>
      <c r="AG19" s="18"/>
      <c r="AH19" s="18"/>
      <c r="AI19" s="12"/>
      <c r="AJ19" s="13"/>
      <c r="AK19" s="18"/>
      <c r="AL19" s="18"/>
      <c r="AM19" s="18"/>
      <c r="AN19" s="99"/>
      <c r="AO19" s="100"/>
      <c r="AP19" s="100"/>
      <c r="AQ19" s="100"/>
      <c r="AR19" s="100"/>
    </row>
    <row r="20" spans="1:44">
      <c r="A20" s="39">
        <v>17</v>
      </c>
      <c r="B20" s="12">
        <v>72</v>
      </c>
      <c r="C20" s="2">
        <v>30</v>
      </c>
      <c r="D20" s="13">
        <v>30</v>
      </c>
      <c r="E20" s="12"/>
      <c r="F20" s="2"/>
      <c r="G20" s="2"/>
      <c r="H20" s="2"/>
      <c r="I20" s="13"/>
      <c r="J20" s="2"/>
      <c r="K20" s="2"/>
      <c r="L20" s="2"/>
      <c r="M20" s="2"/>
      <c r="O20" s="12"/>
      <c r="P20" s="2"/>
      <c r="Q20" s="2"/>
      <c r="R20" s="2"/>
      <c r="S20" s="2"/>
      <c r="T20" s="12"/>
      <c r="U20" s="2"/>
      <c r="V20" s="2"/>
      <c r="W20" s="13"/>
      <c r="Y20" s="39">
        <v>1</v>
      </c>
      <c r="Z20" s="12"/>
      <c r="AA20" s="2"/>
      <c r="AB20" s="2"/>
      <c r="AC20" s="18"/>
      <c r="AD20" s="12">
        <v>51</v>
      </c>
      <c r="AE20" s="2">
        <v>3</v>
      </c>
      <c r="AF20" s="13"/>
      <c r="AG20" s="18">
        <v>9</v>
      </c>
      <c r="AH20" s="18"/>
      <c r="AI20" s="12"/>
      <c r="AJ20" s="13"/>
      <c r="AK20" s="18"/>
      <c r="AL20" s="18">
        <v>2</v>
      </c>
      <c r="AM20" s="18">
        <v>1</v>
      </c>
      <c r="AN20" s="99" t="s">
        <v>216</v>
      </c>
      <c r="AO20" s="100"/>
      <c r="AP20" s="100"/>
      <c r="AQ20" s="100"/>
      <c r="AR20" s="100"/>
    </row>
    <row r="21" spans="1:44">
      <c r="A21" s="39">
        <v>18</v>
      </c>
      <c r="B21" s="12">
        <v>96</v>
      </c>
      <c r="C21" s="2">
        <v>29</v>
      </c>
      <c r="D21" s="13">
        <v>28</v>
      </c>
      <c r="E21" s="12">
        <v>2</v>
      </c>
      <c r="F21" s="2">
        <v>2</v>
      </c>
      <c r="G21" s="2">
        <v>4</v>
      </c>
      <c r="H21" s="2">
        <v>4</v>
      </c>
      <c r="I21" s="13"/>
      <c r="J21" s="2">
        <v>3</v>
      </c>
      <c r="K21" s="2"/>
      <c r="L21" s="2">
        <v>1</v>
      </c>
      <c r="M21" s="2"/>
      <c r="N21" s="18">
        <v>4</v>
      </c>
      <c r="O21" s="12">
        <v>1</v>
      </c>
      <c r="P21" s="2">
        <v>1</v>
      </c>
      <c r="Q21" s="2"/>
      <c r="R21" s="2">
        <v>1</v>
      </c>
      <c r="S21" s="2">
        <v>1</v>
      </c>
      <c r="T21" s="12">
        <v>1</v>
      </c>
      <c r="U21" s="2"/>
      <c r="V21" s="2">
        <v>1</v>
      </c>
      <c r="W21" s="13"/>
      <c r="X21" s="18">
        <v>2</v>
      </c>
      <c r="Z21" s="12"/>
      <c r="AA21" s="2"/>
      <c r="AB21" s="2"/>
      <c r="AC21" s="18"/>
      <c r="AD21" s="12">
        <v>5</v>
      </c>
      <c r="AE21" s="2">
        <v>1</v>
      </c>
      <c r="AF21" s="13"/>
      <c r="AG21" s="18">
        <v>1</v>
      </c>
      <c r="AH21" s="18"/>
      <c r="AI21" s="12">
        <v>1</v>
      </c>
      <c r="AJ21" s="13">
        <v>1</v>
      </c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39">
        <v>19</v>
      </c>
      <c r="B22" s="12">
        <v>62</v>
      </c>
      <c r="C22" s="2">
        <v>28</v>
      </c>
      <c r="D22" s="13">
        <v>25</v>
      </c>
      <c r="E22" s="12">
        <v>1</v>
      </c>
      <c r="F22" s="2">
        <v>1</v>
      </c>
      <c r="G22" s="2">
        <v>1</v>
      </c>
      <c r="H22" s="2">
        <v>1</v>
      </c>
      <c r="I22" s="13">
        <v>2</v>
      </c>
      <c r="J22" s="2">
        <v>1</v>
      </c>
      <c r="K22" s="2">
        <v>1</v>
      </c>
      <c r="L22" s="2"/>
      <c r="M22" s="2"/>
      <c r="N22" s="18">
        <v>2</v>
      </c>
      <c r="O22" s="12">
        <v>1</v>
      </c>
      <c r="P22" s="2">
        <v>1</v>
      </c>
      <c r="Q22" s="2"/>
      <c r="R22" s="2">
        <v>1</v>
      </c>
      <c r="S22" s="2">
        <v>1</v>
      </c>
      <c r="T22" s="12"/>
      <c r="U22" s="2"/>
      <c r="V22" s="2">
        <v>1</v>
      </c>
      <c r="W22" s="13"/>
      <c r="X22" s="18">
        <v>1</v>
      </c>
      <c r="Z22" s="12"/>
      <c r="AA22" s="2"/>
      <c r="AB22" s="2"/>
      <c r="AC22" s="18"/>
      <c r="AD22" s="12">
        <v>3</v>
      </c>
      <c r="AE22" s="2"/>
      <c r="AF22" s="13"/>
      <c r="AG22" s="18"/>
      <c r="AH22" s="18"/>
      <c r="AI22" s="12">
        <v>2</v>
      </c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39">
        <v>20</v>
      </c>
      <c r="B23" s="12"/>
      <c r="C23" s="2"/>
      <c r="D23" s="13"/>
      <c r="E23" s="12">
        <v>2</v>
      </c>
      <c r="F23" s="2">
        <v>1</v>
      </c>
      <c r="G23" s="2">
        <v>2</v>
      </c>
      <c r="H23" s="2">
        <v>2</v>
      </c>
      <c r="I23" s="13">
        <v>2</v>
      </c>
      <c r="J23" s="2"/>
      <c r="K23" s="2"/>
      <c r="L23" s="2">
        <v>2</v>
      </c>
      <c r="M23" s="2"/>
      <c r="N23" s="18">
        <v>2</v>
      </c>
      <c r="O23" s="12"/>
      <c r="P23" s="2"/>
      <c r="Q23" s="2"/>
      <c r="R23" s="2"/>
      <c r="S23" s="2"/>
      <c r="T23" s="12"/>
      <c r="U23" s="2"/>
      <c r="V23" s="2"/>
      <c r="W23" s="13"/>
      <c r="Z23" s="12"/>
      <c r="AA23" s="2"/>
      <c r="AB23" s="2"/>
      <c r="AC23" s="18"/>
      <c r="AD23" s="12"/>
      <c r="AE23" s="2"/>
      <c r="AF23" s="13"/>
      <c r="AG23" s="18"/>
      <c r="AH23" s="18"/>
      <c r="AI23" s="12"/>
      <c r="AJ23" s="13"/>
      <c r="AK23" s="18"/>
      <c r="AL23" s="18">
        <v>1</v>
      </c>
      <c r="AM23" s="18"/>
      <c r="AN23" s="99" t="s">
        <v>181</v>
      </c>
      <c r="AO23" s="100"/>
      <c r="AP23" s="100"/>
      <c r="AQ23" s="100"/>
      <c r="AR23" s="100"/>
    </row>
    <row r="24" spans="1:44">
      <c r="A24" s="39">
        <v>21</v>
      </c>
      <c r="B24" s="12">
        <v>78</v>
      </c>
      <c r="C24" s="2">
        <v>28</v>
      </c>
      <c r="D24" s="13">
        <v>27</v>
      </c>
      <c r="E24" s="12">
        <v>1</v>
      </c>
      <c r="F24" s="2">
        <v>2</v>
      </c>
      <c r="G24" s="2">
        <v>1</v>
      </c>
      <c r="H24" s="2"/>
      <c r="I24" s="13">
        <v>2</v>
      </c>
      <c r="J24" s="2">
        <v>1</v>
      </c>
      <c r="K24" s="2">
        <v>1</v>
      </c>
      <c r="L24" s="2"/>
      <c r="M24" s="2"/>
      <c r="N24" s="18">
        <v>2</v>
      </c>
      <c r="O24" s="12">
        <v>1</v>
      </c>
      <c r="P24" s="2">
        <v>1</v>
      </c>
      <c r="Q24" s="2">
        <v>1</v>
      </c>
      <c r="R24" s="2"/>
      <c r="S24" s="2">
        <v>1</v>
      </c>
      <c r="T24" s="12"/>
      <c r="U24" s="2"/>
      <c r="V24" s="2">
        <v>1</v>
      </c>
      <c r="W24" s="13"/>
      <c r="X24" s="18">
        <v>1</v>
      </c>
      <c r="Z24" s="12"/>
      <c r="AA24" s="2"/>
      <c r="AB24" s="2"/>
      <c r="AC24" s="18"/>
      <c r="AD24" s="12">
        <v>15</v>
      </c>
      <c r="AE24" s="2">
        <v>1</v>
      </c>
      <c r="AF24" s="13"/>
      <c r="AG24" s="18"/>
      <c r="AH24" s="18"/>
      <c r="AI24" s="12"/>
      <c r="AJ24" s="13"/>
      <c r="AK24" s="18"/>
      <c r="AL24" s="18"/>
      <c r="AM24" s="18"/>
      <c r="AN24" s="99"/>
      <c r="AO24" s="100"/>
      <c r="AP24" s="100"/>
      <c r="AQ24" s="100"/>
      <c r="AR24" s="100"/>
    </row>
    <row r="25" spans="1:44">
      <c r="A25" s="39">
        <v>22</v>
      </c>
      <c r="B25" s="12">
        <v>70</v>
      </c>
      <c r="C25" s="2">
        <v>27</v>
      </c>
      <c r="D25" s="13">
        <v>26</v>
      </c>
      <c r="E25" s="12">
        <v>1</v>
      </c>
      <c r="F25" s="2">
        <v>1</v>
      </c>
      <c r="G25" s="2">
        <v>1</v>
      </c>
      <c r="H25" s="2">
        <v>1</v>
      </c>
      <c r="I25" s="13"/>
      <c r="J25" s="2"/>
      <c r="K25" s="2">
        <v>1</v>
      </c>
      <c r="L25" s="2"/>
      <c r="M25" s="2"/>
      <c r="N25" s="18">
        <v>1</v>
      </c>
      <c r="O25" s="12">
        <v>2</v>
      </c>
      <c r="P25" s="2">
        <v>1</v>
      </c>
      <c r="Q25" s="2"/>
      <c r="R25" s="2"/>
      <c r="S25" s="2">
        <v>2</v>
      </c>
      <c r="T25" s="12">
        <v>2</v>
      </c>
      <c r="U25" s="2"/>
      <c r="V25" s="2"/>
      <c r="W25" s="13"/>
      <c r="X25" s="18">
        <v>2</v>
      </c>
      <c r="Z25" s="12"/>
      <c r="AA25" s="2"/>
      <c r="AB25" s="2"/>
      <c r="AC25" s="18"/>
      <c r="AD25" s="12">
        <v>1</v>
      </c>
      <c r="AE25" s="2">
        <v>1</v>
      </c>
      <c r="AF25" s="13"/>
      <c r="AG25" s="18"/>
      <c r="AH25" s="18"/>
      <c r="AI25" s="12"/>
      <c r="AJ25" s="13"/>
      <c r="AK25" s="18"/>
      <c r="AL25" s="18"/>
      <c r="AM25" s="18"/>
      <c r="AN25" s="99"/>
      <c r="AO25" s="114"/>
      <c r="AP25" s="114"/>
      <c r="AQ25" s="114"/>
      <c r="AR25" s="114"/>
    </row>
    <row r="26" spans="1:44">
      <c r="A26" s="39">
        <v>23</v>
      </c>
      <c r="B26" s="12">
        <v>68</v>
      </c>
      <c r="C26" s="2">
        <v>33</v>
      </c>
      <c r="D26" s="13">
        <v>27</v>
      </c>
      <c r="E26" s="12">
        <v>1</v>
      </c>
      <c r="F26" s="2">
        <v>1</v>
      </c>
      <c r="G26" s="2">
        <v>1</v>
      </c>
      <c r="H26" s="2">
        <v>1</v>
      </c>
      <c r="I26" s="13">
        <v>1</v>
      </c>
      <c r="J26" s="2"/>
      <c r="K26" s="2"/>
      <c r="L26" s="2"/>
      <c r="M26" s="2">
        <v>1</v>
      </c>
      <c r="N26" s="18">
        <v>1</v>
      </c>
      <c r="O26" s="12">
        <v>1</v>
      </c>
      <c r="P26" s="2">
        <v>1</v>
      </c>
      <c r="Q26" s="2">
        <v>1</v>
      </c>
      <c r="R26" s="2">
        <v>1</v>
      </c>
      <c r="S26" s="2">
        <v>1</v>
      </c>
      <c r="T26" s="12"/>
      <c r="U26" s="2"/>
      <c r="V26" s="2">
        <v>1</v>
      </c>
      <c r="W26" s="13"/>
      <c r="X26" s="18">
        <v>1</v>
      </c>
      <c r="Z26" s="12"/>
      <c r="AA26" s="2"/>
      <c r="AB26" s="2"/>
      <c r="AC26" s="18"/>
      <c r="AD26" s="12">
        <v>1</v>
      </c>
      <c r="AE26" s="2">
        <v>3</v>
      </c>
      <c r="AF26" s="13"/>
      <c r="AG26" s="18"/>
      <c r="AH26" s="18"/>
      <c r="AI26" s="12"/>
      <c r="AJ26" s="13"/>
      <c r="AK26" s="18"/>
      <c r="AL26" s="18"/>
      <c r="AM26" s="18"/>
      <c r="AN26" s="99"/>
      <c r="AO26" s="100"/>
    </row>
    <row r="27" spans="1:44">
      <c r="A27" s="39">
        <v>24</v>
      </c>
      <c r="B27" s="12">
        <v>64</v>
      </c>
      <c r="C27" s="2">
        <v>30</v>
      </c>
      <c r="D27" s="13">
        <v>25</v>
      </c>
      <c r="E27" s="12">
        <v>1</v>
      </c>
      <c r="F27" s="2">
        <v>1</v>
      </c>
      <c r="G27" s="2">
        <v>1</v>
      </c>
      <c r="H27" s="2">
        <v>1</v>
      </c>
      <c r="I27" s="13">
        <v>1</v>
      </c>
      <c r="J27" s="2"/>
      <c r="K27" s="2"/>
      <c r="L27" s="2"/>
      <c r="M27" s="2">
        <v>1</v>
      </c>
      <c r="N27" s="18">
        <v>1</v>
      </c>
      <c r="O27" s="12"/>
      <c r="P27" s="2"/>
      <c r="Q27" s="2"/>
      <c r="R27" s="2"/>
      <c r="S27" s="2"/>
      <c r="T27" s="12"/>
      <c r="U27" s="2"/>
      <c r="V27" s="2"/>
      <c r="W27" s="13"/>
      <c r="Z27" s="12"/>
      <c r="AA27" s="2"/>
      <c r="AB27" s="2"/>
      <c r="AC27" s="18"/>
      <c r="AD27" s="12"/>
      <c r="AE27" s="2"/>
      <c r="AF27" s="13">
        <v>1</v>
      </c>
      <c r="AG27" s="18"/>
      <c r="AH27" s="18"/>
      <c r="AI27" s="12"/>
      <c r="AJ27" s="13"/>
      <c r="AK27" s="18"/>
      <c r="AL27" s="18">
        <v>1</v>
      </c>
      <c r="AM27" s="18"/>
      <c r="AN27" s="99" t="s">
        <v>181</v>
      </c>
      <c r="AO27" s="100"/>
      <c r="AP27" s="100"/>
      <c r="AQ27" s="100"/>
      <c r="AR27" s="100"/>
    </row>
    <row r="28" spans="1:44">
      <c r="A28" s="39">
        <v>25</v>
      </c>
      <c r="B28" s="12"/>
      <c r="C28" s="2"/>
      <c r="D28" s="13"/>
      <c r="E28" s="12">
        <v>1</v>
      </c>
      <c r="F28" s="2">
        <v>1</v>
      </c>
      <c r="G28" s="2">
        <v>1</v>
      </c>
      <c r="H28" s="2">
        <v>1</v>
      </c>
      <c r="I28" s="13">
        <v>1</v>
      </c>
      <c r="J28" s="2"/>
      <c r="K28" s="2"/>
      <c r="L28" s="2">
        <v>1</v>
      </c>
      <c r="M28" s="2"/>
      <c r="N28" s="18">
        <v>1</v>
      </c>
      <c r="O28" s="12"/>
      <c r="P28" s="2"/>
      <c r="Q28" s="2"/>
      <c r="R28" s="2"/>
      <c r="S28" s="2"/>
      <c r="T28" s="12"/>
      <c r="U28" s="2"/>
      <c r="V28" s="2"/>
      <c r="W28" s="13"/>
      <c r="Z28" s="12"/>
      <c r="AA28" s="2"/>
      <c r="AB28" s="2"/>
      <c r="AC28" s="18"/>
      <c r="AD28" s="12">
        <v>3</v>
      </c>
      <c r="AE28" s="2">
        <v>1</v>
      </c>
      <c r="AF28" s="13"/>
      <c r="AG28" s="18">
        <v>2</v>
      </c>
      <c r="AH28" s="18"/>
      <c r="AI28" s="12">
        <v>3</v>
      </c>
      <c r="AJ28" s="13">
        <v>1</v>
      </c>
      <c r="AK28" s="18"/>
      <c r="AL28" s="18"/>
      <c r="AM28" s="18"/>
      <c r="AN28" s="99"/>
      <c r="AO28" s="100"/>
      <c r="AP28" s="100"/>
      <c r="AQ28" s="100"/>
      <c r="AR28" s="100"/>
    </row>
    <row r="29" spans="1:44">
      <c r="A29" s="39">
        <v>26</v>
      </c>
      <c r="B29" s="12">
        <v>52</v>
      </c>
      <c r="C29" s="2">
        <v>26</v>
      </c>
      <c r="D29" s="13">
        <v>24</v>
      </c>
      <c r="E29" s="12">
        <v>1</v>
      </c>
      <c r="F29" s="2">
        <v>1</v>
      </c>
      <c r="G29" s="2">
        <v>1</v>
      </c>
      <c r="H29" s="2">
        <v>1</v>
      </c>
      <c r="I29" s="13">
        <v>1</v>
      </c>
      <c r="J29" s="2"/>
      <c r="K29" s="2">
        <v>1</v>
      </c>
      <c r="L29" s="2"/>
      <c r="M29" s="2"/>
      <c r="N29" s="18">
        <v>1</v>
      </c>
      <c r="O29" s="12"/>
      <c r="P29" s="2"/>
      <c r="Q29" s="2"/>
      <c r="R29" s="2"/>
      <c r="S29" s="2"/>
      <c r="T29" s="12"/>
      <c r="U29" s="2"/>
      <c r="V29" s="2"/>
      <c r="W29" s="13"/>
      <c r="Z29" s="12"/>
      <c r="AA29" s="2"/>
      <c r="AB29" s="2"/>
      <c r="AC29" s="18"/>
      <c r="AD29" s="12">
        <v>5</v>
      </c>
      <c r="AE29" s="2">
        <v>2</v>
      </c>
      <c r="AF29" s="13"/>
      <c r="AG29" s="18">
        <v>1</v>
      </c>
      <c r="AH29" s="18"/>
      <c r="AI29" s="12"/>
      <c r="AJ29" s="13"/>
      <c r="AK29" s="18"/>
      <c r="AL29" s="18"/>
      <c r="AM29" s="18"/>
      <c r="AN29" s="23"/>
      <c r="AO29" s="24"/>
      <c r="AP29" s="24"/>
      <c r="AQ29" s="24"/>
      <c r="AR29" s="24"/>
    </row>
    <row r="30" spans="1:44">
      <c r="A30" s="39">
        <v>27</v>
      </c>
      <c r="B30" s="12">
        <v>48</v>
      </c>
      <c r="C30" s="2">
        <v>29</v>
      </c>
      <c r="D30" s="13">
        <v>23</v>
      </c>
      <c r="E30" s="12">
        <v>1</v>
      </c>
      <c r="F30" s="2">
        <v>1</v>
      </c>
      <c r="G30" s="2">
        <v>1</v>
      </c>
      <c r="H30" s="2">
        <v>1</v>
      </c>
      <c r="I30" s="13">
        <v>1</v>
      </c>
      <c r="J30" s="2"/>
      <c r="K30" s="2">
        <v>1</v>
      </c>
      <c r="L30" s="2"/>
      <c r="M30" s="2"/>
      <c r="N30" s="18">
        <v>1</v>
      </c>
      <c r="O30" s="12"/>
      <c r="P30" s="2"/>
      <c r="Q30" s="2"/>
      <c r="R30" s="2"/>
      <c r="S30" s="2"/>
      <c r="T30" s="12"/>
      <c r="U30" s="2"/>
      <c r="V30" s="2"/>
      <c r="W30" s="13"/>
      <c r="Z30" s="12"/>
      <c r="AA30" s="2"/>
      <c r="AB30" s="2"/>
      <c r="AC30" s="18"/>
      <c r="AD30" s="12">
        <v>10</v>
      </c>
      <c r="AE30" s="2">
        <v>3</v>
      </c>
      <c r="AF30" s="13">
        <v>1</v>
      </c>
      <c r="AG30" s="18"/>
      <c r="AH30" s="18">
        <v>1</v>
      </c>
      <c r="AI30" s="12"/>
      <c r="AJ30" s="13"/>
      <c r="AK30" s="18"/>
      <c r="AL30" s="18"/>
      <c r="AM30" s="18"/>
      <c r="AN30" s="23"/>
      <c r="AO30" s="24"/>
      <c r="AP30" s="24"/>
      <c r="AQ30" s="24"/>
      <c r="AR30" s="24"/>
    </row>
    <row r="31" spans="1:44">
      <c r="A31" s="39">
        <v>28</v>
      </c>
      <c r="B31" s="12">
        <v>82</v>
      </c>
      <c r="C31" s="2">
        <v>29</v>
      </c>
      <c r="D31" s="13">
        <v>25</v>
      </c>
      <c r="E31" s="12"/>
      <c r="F31" s="2"/>
      <c r="G31" s="2"/>
      <c r="H31" s="2"/>
      <c r="I31" s="13">
        <v>2</v>
      </c>
      <c r="J31" s="2">
        <v>1</v>
      </c>
      <c r="K31" s="2">
        <v>1</v>
      </c>
      <c r="L31" s="2"/>
      <c r="M31" s="2"/>
      <c r="N31" s="18">
        <v>2</v>
      </c>
      <c r="O31" s="12">
        <v>1</v>
      </c>
      <c r="P31" s="2">
        <v>1</v>
      </c>
      <c r="Q31" s="2">
        <v>1</v>
      </c>
      <c r="R31" s="2">
        <v>1</v>
      </c>
      <c r="S31" s="2">
        <v>1</v>
      </c>
      <c r="T31" s="12">
        <v>1</v>
      </c>
      <c r="U31" s="2"/>
      <c r="V31" s="2"/>
      <c r="W31" s="13"/>
      <c r="X31" s="18">
        <v>1</v>
      </c>
      <c r="Z31" s="12"/>
      <c r="AA31" s="2"/>
      <c r="AB31" s="2"/>
      <c r="AC31" s="18"/>
      <c r="AD31" s="12"/>
      <c r="AE31" s="2"/>
      <c r="AF31" s="13"/>
      <c r="AG31" s="18"/>
      <c r="AH31" s="18"/>
      <c r="AI31" s="12"/>
      <c r="AJ31" s="13"/>
      <c r="AK31" s="18"/>
      <c r="AL31" s="18"/>
      <c r="AM31" s="18"/>
      <c r="AN31" s="23"/>
      <c r="AO31" s="24"/>
      <c r="AP31" s="24"/>
      <c r="AQ31" s="24"/>
      <c r="AR31" s="24"/>
    </row>
    <row r="32" spans="1:44">
      <c r="A32" s="39">
        <v>29</v>
      </c>
      <c r="B32" s="12">
        <v>71</v>
      </c>
      <c r="C32" s="2">
        <v>28</v>
      </c>
      <c r="D32" s="13">
        <v>25</v>
      </c>
      <c r="E32" s="12">
        <v>1</v>
      </c>
      <c r="F32" s="2">
        <v>2</v>
      </c>
      <c r="G32" s="2">
        <v>1</v>
      </c>
      <c r="H32" s="2">
        <v>1</v>
      </c>
      <c r="I32" s="13">
        <v>2</v>
      </c>
      <c r="J32" s="2">
        <v>1</v>
      </c>
      <c r="K32" s="2"/>
      <c r="L32" s="2">
        <v>1</v>
      </c>
      <c r="M32" s="2"/>
      <c r="N32" s="18">
        <v>2</v>
      </c>
      <c r="O32" s="12">
        <v>1</v>
      </c>
      <c r="P32" s="2">
        <v>2</v>
      </c>
      <c r="Q32" s="2"/>
      <c r="R32" s="2"/>
      <c r="S32" s="2"/>
      <c r="T32" s="12">
        <v>2</v>
      </c>
      <c r="U32" s="2"/>
      <c r="V32" s="2"/>
      <c r="W32" s="13"/>
      <c r="X32" s="18">
        <v>2</v>
      </c>
      <c r="Z32" s="12"/>
      <c r="AA32" s="2"/>
      <c r="AB32" s="2"/>
      <c r="AC32" s="18"/>
      <c r="AD32" s="12">
        <v>9</v>
      </c>
      <c r="AE32" s="2">
        <v>1</v>
      </c>
      <c r="AF32" s="13">
        <v>1</v>
      </c>
      <c r="AG32" s="18">
        <v>1</v>
      </c>
      <c r="AH32" s="18"/>
      <c r="AI32" s="12"/>
      <c r="AJ32" s="13"/>
      <c r="AK32" s="18"/>
      <c r="AL32" s="18"/>
      <c r="AM32" s="18"/>
      <c r="AN32" s="23"/>
      <c r="AO32" s="24"/>
      <c r="AP32" s="24"/>
      <c r="AQ32" s="24"/>
      <c r="AR32" s="24"/>
    </row>
    <row r="33" spans="1:44">
      <c r="A33" s="39">
        <v>30</v>
      </c>
      <c r="B33" s="12">
        <v>46</v>
      </c>
      <c r="C33" s="2">
        <v>25</v>
      </c>
      <c r="D33" s="13">
        <v>23</v>
      </c>
      <c r="E33" s="12">
        <v>1</v>
      </c>
      <c r="F33" s="2">
        <v>1</v>
      </c>
      <c r="G33" s="2"/>
      <c r="H33" s="2"/>
      <c r="I33" s="13">
        <v>1</v>
      </c>
      <c r="J33" s="2">
        <v>1</v>
      </c>
      <c r="K33" s="2"/>
      <c r="L33" s="2"/>
      <c r="M33" s="2"/>
      <c r="N33" s="18">
        <v>1</v>
      </c>
      <c r="O33" s="12"/>
      <c r="P33" s="2">
        <v>1</v>
      </c>
      <c r="Q33" s="2">
        <v>1</v>
      </c>
      <c r="R33" s="2">
        <v>1</v>
      </c>
      <c r="S33" s="2">
        <v>1</v>
      </c>
      <c r="T33" s="12"/>
      <c r="U33" s="2"/>
      <c r="V33" s="2">
        <v>1</v>
      </c>
      <c r="W33" s="13"/>
      <c r="X33" s="18">
        <v>1</v>
      </c>
      <c r="Z33" s="12"/>
      <c r="AA33" s="2"/>
      <c r="AB33" s="2"/>
      <c r="AC33" s="18"/>
      <c r="AD33" s="12">
        <v>3</v>
      </c>
      <c r="AE33" s="2"/>
      <c r="AF33" s="13">
        <v>1</v>
      </c>
      <c r="AG33" s="18"/>
      <c r="AH33" s="18"/>
      <c r="AI33" s="12"/>
      <c r="AJ33" s="13"/>
      <c r="AK33" s="18"/>
      <c r="AL33" s="18"/>
      <c r="AM33" s="18"/>
      <c r="AN33" s="23"/>
      <c r="AO33" s="24"/>
      <c r="AP33" s="24"/>
      <c r="AQ33" s="24"/>
      <c r="AR33" s="24"/>
    </row>
    <row r="34" spans="1:44">
      <c r="A34" s="39">
        <v>31</v>
      </c>
      <c r="B34" s="12"/>
      <c r="C34" s="2"/>
      <c r="D34" s="13"/>
      <c r="E34" s="12"/>
      <c r="F34" s="2"/>
      <c r="G34" s="2"/>
      <c r="H34" s="2"/>
      <c r="I34" s="13"/>
      <c r="J34" s="2"/>
      <c r="K34" s="2"/>
      <c r="L34" s="2"/>
      <c r="M34" s="2"/>
      <c r="O34" s="12"/>
      <c r="P34" s="2"/>
      <c r="Q34" s="2"/>
      <c r="R34" s="2"/>
      <c r="S34" s="2"/>
      <c r="T34" s="12"/>
      <c r="U34" s="2"/>
      <c r="V34" s="2"/>
      <c r="W34" s="13"/>
      <c r="Z34" s="12"/>
      <c r="AA34" s="2"/>
      <c r="AB34" s="2"/>
      <c r="AC34" s="18"/>
      <c r="AD34" s="12">
        <v>1</v>
      </c>
      <c r="AE34" s="2"/>
      <c r="AF34" s="13">
        <v>1</v>
      </c>
      <c r="AG34" s="18">
        <v>1</v>
      </c>
      <c r="AH34" s="18"/>
      <c r="AI34" s="12">
        <v>2</v>
      </c>
      <c r="AJ34" s="13"/>
      <c r="AK34" s="18"/>
      <c r="AL34" s="18">
        <v>2</v>
      </c>
      <c r="AM34" s="18"/>
      <c r="AN34" s="23" t="s">
        <v>217</v>
      </c>
      <c r="AO34" s="24"/>
      <c r="AP34" s="24"/>
      <c r="AQ34" s="24"/>
      <c r="AR34" s="24"/>
    </row>
    <row r="35" spans="1:44">
      <c r="A35" s="39">
        <v>32</v>
      </c>
      <c r="B35" s="12">
        <v>45</v>
      </c>
      <c r="C35" s="2">
        <v>25</v>
      </c>
      <c r="D35" s="13">
        <v>24</v>
      </c>
      <c r="E35" s="12"/>
      <c r="F35" s="2"/>
      <c r="G35" s="2"/>
      <c r="H35" s="2"/>
      <c r="I35" s="13">
        <v>1</v>
      </c>
      <c r="J35" s="2"/>
      <c r="K35" s="2"/>
      <c r="L35" s="2">
        <v>1</v>
      </c>
      <c r="M35" s="2"/>
      <c r="N35" s="18">
        <v>1</v>
      </c>
      <c r="O35" s="12"/>
      <c r="P35" s="2"/>
      <c r="Q35" s="2"/>
      <c r="R35" s="2"/>
      <c r="S35" s="2"/>
      <c r="T35" s="12"/>
      <c r="U35" s="2"/>
      <c r="V35" s="2"/>
      <c r="W35" s="13"/>
      <c r="Z35" s="12"/>
      <c r="AA35" s="2"/>
      <c r="AB35" s="2"/>
      <c r="AC35" s="18"/>
      <c r="AD35" s="12">
        <v>8</v>
      </c>
      <c r="AE35" s="2">
        <v>1</v>
      </c>
      <c r="AF35" s="13">
        <v>1</v>
      </c>
      <c r="AG35" s="18">
        <v>1</v>
      </c>
      <c r="AH35" s="18"/>
      <c r="AI35" s="12">
        <v>3</v>
      </c>
      <c r="AJ35" s="13">
        <v>8</v>
      </c>
      <c r="AK35" s="18"/>
      <c r="AL35" s="18"/>
      <c r="AM35" s="18"/>
      <c r="AN35" s="99"/>
      <c r="AO35" s="100"/>
      <c r="AP35" s="100"/>
      <c r="AQ35" s="100"/>
      <c r="AR35" s="100"/>
    </row>
    <row r="36" spans="1:44">
      <c r="A36" s="39">
        <v>33</v>
      </c>
      <c r="B36" s="12">
        <v>40</v>
      </c>
      <c r="C36" s="2">
        <v>22</v>
      </c>
      <c r="D36" s="13">
        <v>22</v>
      </c>
      <c r="E36" s="12">
        <v>1</v>
      </c>
      <c r="F36" s="2"/>
      <c r="G36" s="2">
        <v>1</v>
      </c>
      <c r="H36" s="2">
        <v>1</v>
      </c>
      <c r="I36" s="13">
        <v>1</v>
      </c>
      <c r="J36" s="2">
        <v>1</v>
      </c>
      <c r="K36" s="2"/>
      <c r="L36" s="2"/>
      <c r="M36" s="2"/>
      <c r="N36" s="18">
        <v>1</v>
      </c>
      <c r="O36" s="12"/>
      <c r="P36" s="2">
        <v>3</v>
      </c>
      <c r="Q36" s="2">
        <v>1</v>
      </c>
      <c r="R36" s="2"/>
      <c r="S36" s="2"/>
      <c r="T36" s="12">
        <v>3</v>
      </c>
      <c r="U36" s="2"/>
      <c r="V36" s="2"/>
      <c r="W36" s="13"/>
      <c r="X36" s="18">
        <v>3</v>
      </c>
      <c r="Z36" s="12"/>
      <c r="AA36" s="2"/>
      <c r="AB36" s="2"/>
      <c r="AC36" s="18"/>
      <c r="AD36" s="12">
        <v>3</v>
      </c>
      <c r="AE36" s="2"/>
      <c r="AF36" s="13"/>
      <c r="AG36" s="18">
        <v>12</v>
      </c>
      <c r="AH36" s="18"/>
      <c r="AI36" s="12"/>
      <c r="AJ36" s="13"/>
      <c r="AK36" s="18"/>
      <c r="AL36" s="18"/>
      <c r="AM36" s="18"/>
      <c r="AN36" s="99"/>
      <c r="AO36" s="100"/>
      <c r="AP36" s="100"/>
      <c r="AQ36" s="100"/>
      <c r="AR36" s="100"/>
    </row>
    <row r="37" spans="1:44">
      <c r="A37" s="39">
        <v>34</v>
      </c>
      <c r="B37" s="12">
        <v>42</v>
      </c>
      <c r="C37" s="2">
        <v>24</v>
      </c>
      <c r="D37" s="13">
        <v>21</v>
      </c>
      <c r="E37" s="12">
        <v>1</v>
      </c>
      <c r="F37" s="2">
        <v>1</v>
      </c>
      <c r="G37" s="2">
        <v>1</v>
      </c>
      <c r="H37" s="2">
        <v>1</v>
      </c>
      <c r="I37" s="13">
        <v>1</v>
      </c>
      <c r="J37" s="2">
        <v>1</v>
      </c>
      <c r="K37" s="2"/>
      <c r="L37" s="2"/>
      <c r="M37" s="2"/>
      <c r="N37" s="18">
        <v>1</v>
      </c>
      <c r="O37" s="12">
        <v>1</v>
      </c>
      <c r="P37" s="2"/>
      <c r="Q37" s="2">
        <v>1</v>
      </c>
      <c r="R37" s="2">
        <v>1</v>
      </c>
      <c r="S37" s="2">
        <v>1</v>
      </c>
      <c r="T37" s="12"/>
      <c r="U37" s="2"/>
      <c r="V37" s="2">
        <v>1</v>
      </c>
      <c r="W37" s="13"/>
      <c r="X37" s="18">
        <v>1</v>
      </c>
      <c r="Z37" s="12"/>
      <c r="AA37" s="2"/>
      <c r="AB37" s="2"/>
      <c r="AC37" s="18"/>
      <c r="AD37" s="12">
        <v>2</v>
      </c>
      <c r="AE37" s="2"/>
      <c r="AF37" s="13">
        <v>1</v>
      </c>
      <c r="AG37" s="18">
        <v>3</v>
      </c>
      <c r="AH37" s="18"/>
      <c r="AI37" s="12">
        <v>2</v>
      </c>
      <c r="AJ37" s="13">
        <v>1</v>
      </c>
      <c r="AK37" s="18"/>
      <c r="AL37" s="18"/>
      <c r="AM37" s="18"/>
      <c r="AN37" s="99"/>
      <c r="AO37" s="100"/>
      <c r="AP37" s="100"/>
      <c r="AQ37" s="100"/>
      <c r="AR37" s="100"/>
    </row>
    <row r="38" spans="1:44">
      <c r="A38" s="39">
        <v>35</v>
      </c>
      <c r="B38" s="12"/>
      <c r="C38" s="2"/>
      <c r="D38" s="13"/>
      <c r="E38" s="12">
        <v>1</v>
      </c>
      <c r="F38" s="2">
        <v>1</v>
      </c>
      <c r="G38" s="2">
        <v>1</v>
      </c>
      <c r="H38" s="2">
        <v>1</v>
      </c>
      <c r="I38" s="13">
        <v>1</v>
      </c>
      <c r="J38" s="2"/>
      <c r="K38" s="2"/>
      <c r="L38" s="2">
        <v>1</v>
      </c>
      <c r="M38" s="2"/>
      <c r="N38" s="18">
        <v>1</v>
      </c>
      <c r="O38" s="12">
        <v>1</v>
      </c>
      <c r="P38" s="2">
        <v>1</v>
      </c>
      <c r="Q38" s="2">
        <v>1</v>
      </c>
      <c r="R38" s="2">
        <v>1</v>
      </c>
      <c r="S38" s="2">
        <v>1</v>
      </c>
      <c r="T38" s="12">
        <v>1</v>
      </c>
      <c r="U38" s="2"/>
      <c r="V38" s="2"/>
      <c r="W38" s="13"/>
      <c r="X38" s="18">
        <v>1</v>
      </c>
      <c r="Z38" s="12"/>
      <c r="AA38" s="2"/>
      <c r="AB38" s="2"/>
      <c r="AC38" s="18"/>
      <c r="AD38" s="12">
        <v>10</v>
      </c>
      <c r="AE38" s="2">
        <v>1</v>
      </c>
      <c r="AF38" s="13">
        <v>3</v>
      </c>
      <c r="AG38" s="18"/>
      <c r="AH38" s="18"/>
      <c r="AI38" s="12"/>
      <c r="AJ38" s="13"/>
      <c r="AK38" s="18"/>
      <c r="AL38" s="18"/>
      <c r="AM38" s="18"/>
      <c r="AN38" s="99"/>
      <c r="AO38" s="100"/>
      <c r="AP38" s="100"/>
      <c r="AQ38" s="100"/>
      <c r="AR38" s="100"/>
    </row>
    <row r="39" spans="1:44">
      <c r="A39" s="39">
        <v>36</v>
      </c>
      <c r="B39" s="12"/>
      <c r="C39" s="2"/>
      <c r="D39" s="13"/>
      <c r="E39" s="12">
        <v>1</v>
      </c>
      <c r="F39" s="2">
        <v>1</v>
      </c>
      <c r="G39" s="2">
        <v>1</v>
      </c>
      <c r="H39" s="2">
        <v>1</v>
      </c>
      <c r="I39" s="13">
        <v>1</v>
      </c>
      <c r="J39" s="2">
        <v>1</v>
      </c>
      <c r="K39" s="2"/>
      <c r="L39" s="2"/>
      <c r="M39" s="2"/>
      <c r="N39" s="18">
        <v>1</v>
      </c>
      <c r="O39" s="12"/>
      <c r="P39" s="2"/>
      <c r="Q39" s="2"/>
      <c r="R39" s="2"/>
      <c r="S39" s="2"/>
      <c r="T39" s="12"/>
      <c r="U39" s="2"/>
      <c r="V39" s="2"/>
      <c r="W39" s="13"/>
      <c r="Z39" s="12"/>
      <c r="AA39" s="2"/>
      <c r="AB39" s="2"/>
      <c r="AC39" s="18"/>
      <c r="AD39" s="12">
        <v>13</v>
      </c>
      <c r="AE39" s="2">
        <v>2</v>
      </c>
      <c r="AF39" s="13">
        <v>1</v>
      </c>
      <c r="AG39" s="18"/>
      <c r="AH39" s="18"/>
      <c r="AI39" s="12"/>
      <c r="AJ39" s="13"/>
      <c r="AK39" s="18"/>
      <c r="AL39" s="18"/>
      <c r="AM39" s="18"/>
      <c r="AN39" s="99" t="s">
        <v>218</v>
      </c>
      <c r="AO39" s="100"/>
      <c r="AP39" s="100"/>
      <c r="AQ39" s="100"/>
      <c r="AR39" s="100"/>
    </row>
    <row r="40" spans="1:44" ht="15.75" thickBot="1">
      <c r="A40" s="39">
        <v>37</v>
      </c>
      <c r="B40" s="12"/>
      <c r="C40" s="2"/>
      <c r="D40" s="13"/>
      <c r="E40" s="28">
        <v>1</v>
      </c>
      <c r="F40" s="25">
        <v>1</v>
      </c>
      <c r="G40" s="25">
        <v>1</v>
      </c>
      <c r="H40" s="25">
        <v>1</v>
      </c>
      <c r="I40" s="26">
        <v>1</v>
      </c>
      <c r="J40" s="27"/>
      <c r="K40" s="27">
        <v>1</v>
      </c>
      <c r="L40" s="27"/>
      <c r="M40" s="27"/>
      <c r="N40" s="18">
        <v>1</v>
      </c>
      <c r="O40" s="12"/>
      <c r="P40" s="2"/>
      <c r="Q40" s="17"/>
      <c r="R40" s="17"/>
      <c r="S40" s="17"/>
      <c r="T40" s="28"/>
      <c r="U40" s="27"/>
      <c r="V40" s="27"/>
      <c r="W40" s="29"/>
      <c r="Z40" s="12"/>
      <c r="AA40" s="2"/>
      <c r="AB40" s="2"/>
      <c r="AC40" s="18"/>
      <c r="AD40" s="12">
        <v>1</v>
      </c>
      <c r="AE40" s="2">
        <v>1</v>
      </c>
      <c r="AF40" s="13"/>
      <c r="AG40" s="18"/>
      <c r="AH40" s="18"/>
      <c r="AI40" s="12">
        <v>1</v>
      </c>
      <c r="AJ40" s="13"/>
      <c r="AK40" s="30"/>
      <c r="AL40" s="30"/>
      <c r="AM40" s="30"/>
      <c r="AN40" s="99"/>
      <c r="AO40" s="100"/>
      <c r="AP40" s="100"/>
      <c r="AQ40" s="100"/>
      <c r="AR40" s="100"/>
    </row>
    <row r="41" spans="1:44" ht="15.75" thickBot="1">
      <c r="A41" s="4" t="s">
        <v>53</v>
      </c>
      <c r="B41" s="5"/>
      <c r="C41" s="7"/>
      <c r="D41" s="7"/>
      <c r="E41" s="7">
        <f t="shared" ref="E41:M41" si="0">SUM(E4:E40)</f>
        <v>34</v>
      </c>
      <c r="F41" s="7">
        <f t="shared" si="0"/>
        <v>34</v>
      </c>
      <c r="G41" s="7">
        <f t="shared" si="0"/>
        <v>35</v>
      </c>
      <c r="H41" s="7">
        <f t="shared" si="0"/>
        <v>33</v>
      </c>
      <c r="I41" s="7">
        <f t="shared" si="0"/>
        <v>40</v>
      </c>
      <c r="J41" s="7">
        <f t="shared" si="0"/>
        <v>20</v>
      </c>
      <c r="K41" s="7">
        <f t="shared" si="0"/>
        <v>10</v>
      </c>
      <c r="L41" s="7">
        <f t="shared" si="0"/>
        <v>14</v>
      </c>
      <c r="M41" s="7">
        <f t="shared" si="0"/>
        <v>2</v>
      </c>
      <c r="N41" s="33">
        <f>SUM(N4:N40)</f>
        <v>46</v>
      </c>
      <c r="O41" s="34">
        <f t="shared" ref="O41:W41" si="1">SUM(O4:O40)</f>
        <v>24</v>
      </c>
      <c r="P41" s="34">
        <f t="shared" si="1"/>
        <v>26</v>
      </c>
      <c r="Q41" s="34">
        <f t="shared" si="1"/>
        <v>20</v>
      </c>
      <c r="R41" s="34">
        <f t="shared" si="1"/>
        <v>18</v>
      </c>
      <c r="S41" s="34">
        <f t="shared" si="1"/>
        <v>22</v>
      </c>
      <c r="T41" s="34">
        <f t="shared" si="1"/>
        <v>10</v>
      </c>
      <c r="U41" s="34">
        <f t="shared" si="1"/>
        <v>7</v>
      </c>
      <c r="V41" s="34">
        <f t="shared" si="1"/>
        <v>16</v>
      </c>
      <c r="W41" s="34">
        <f t="shared" si="1"/>
        <v>0</v>
      </c>
      <c r="X41" s="33">
        <f>SUM(X4:X40)</f>
        <v>33</v>
      </c>
      <c r="Y41" s="33">
        <f>SUM(Y4:Y40)</f>
        <v>1</v>
      </c>
      <c r="Z41" s="34"/>
      <c r="AA41" s="34"/>
      <c r="AB41" s="34"/>
      <c r="AC41" s="34">
        <f t="shared" ref="AC41:AM41" si="2">SUM(AC4:AC40)</f>
        <v>1</v>
      </c>
      <c r="AD41" s="34">
        <f t="shared" si="2"/>
        <v>213</v>
      </c>
      <c r="AE41" s="34">
        <f t="shared" si="2"/>
        <v>25</v>
      </c>
      <c r="AF41" s="34">
        <f t="shared" si="2"/>
        <v>19</v>
      </c>
      <c r="AG41" s="34">
        <f t="shared" si="2"/>
        <v>56</v>
      </c>
      <c r="AH41" s="34">
        <f t="shared" si="2"/>
        <v>4</v>
      </c>
      <c r="AI41" s="34">
        <f t="shared" si="2"/>
        <v>34</v>
      </c>
      <c r="AJ41" s="34">
        <f t="shared" si="2"/>
        <v>21</v>
      </c>
      <c r="AK41" s="34">
        <f t="shared" si="2"/>
        <v>1</v>
      </c>
      <c r="AL41" s="34">
        <f t="shared" si="2"/>
        <v>9</v>
      </c>
      <c r="AM41" s="4">
        <f t="shared" si="2"/>
        <v>1</v>
      </c>
      <c r="AN41" s="24"/>
    </row>
    <row r="42" spans="1:44" ht="15.75" thickBot="1">
      <c r="N42" s="64"/>
      <c r="O42" s="84"/>
      <c r="P42" s="84"/>
      <c r="Q42" s="84"/>
      <c r="R42" s="84"/>
      <c r="S42" s="84"/>
      <c r="T42" s="84"/>
      <c r="U42" s="84"/>
      <c r="V42" s="84">
        <v>16</v>
      </c>
      <c r="W42" s="84">
        <v>0</v>
      </c>
      <c r="X42" s="64">
        <v>33</v>
      </c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24"/>
    </row>
    <row r="43" spans="1:44" ht="15.75" thickBot="1">
      <c r="A43" s="4" t="s">
        <v>54</v>
      </c>
      <c r="B43" s="7"/>
      <c r="C43" s="7"/>
      <c r="D43" s="7"/>
      <c r="E43" s="11"/>
      <c r="F43" s="11"/>
      <c r="G43" s="11"/>
      <c r="H43" s="11"/>
      <c r="I43" s="7"/>
      <c r="J43" s="7">
        <v>2</v>
      </c>
      <c r="K43" s="7">
        <v>4</v>
      </c>
      <c r="L43" s="11">
        <v>17</v>
      </c>
      <c r="M43" s="7">
        <v>4</v>
      </c>
      <c r="N43" s="33">
        <v>27</v>
      </c>
      <c r="O43" s="34"/>
      <c r="P43" s="34"/>
      <c r="Q43" s="34"/>
      <c r="R43" s="34"/>
      <c r="S43" s="34"/>
      <c r="T43" s="34">
        <v>1</v>
      </c>
      <c r="U43" s="34">
        <v>2</v>
      </c>
      <c r="V43" s="34">
        <v>6</v>
      </c>
      <c r="W43" s="34">
        <v>1</v>
      </c>
      <c r="X43" s="33">
        <v>10</v>
      </c>
      <c r="Y43" s="34">
        <v>1</v>
      </c>
      <c r="Z43" s="34"/>
      <c r="AA43" s="34"/>
      <c r="AB43" s="34"/>
      <c r="AC43" s="34"/>
      <c r="AD43" s="34">
        <v>11</v>
      </c>
      <c r="AE43" s="34">
        <v>2</v>
      </c>
      <c r="AF43" s="34">
        <v>4</v>
      </c>
      <c r="AG43" s="34">
        <v>2</v>
      </c>
      <c r="AH43" s="34">
        <v>1</v>
      </c>
      <c r="AI43" s="34">
        <v>3</v>
      </c>
      <c r="AJ43" s="34">
        <v>3</v>
      </c>
      <c r="AK43" s="34"/>
      <c r="AL43" s="34">
        <v>1</v>
      </c>
      <c r="AM43" s="4">
        <v>1</v>
      </c>
      <c r="AN43" s="24" t="s">
        <v>219</v>
      </c>
    </row>
    <row r="44" spans="1:44">
      <c r="N44" s="85"/>
      <c r="O44" s="84"/>
      <c r="P44" s="84"/>
      <c r="Q44" s="84"/>
      <c r="R44" s="84"/>
      <c r="S44" s="84"/>
      <c r="T44" s="84"/>
      <c r="U44" s="84"/>
      <c r="V44" s="84"/>
      <c r="W44" s="84"/>
      <c r="X44" s="85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24"/>
    </row>
    <row r="45" spans="1:44" ht="15.75" thickBot="1">
      <c r="J45" s="39" t="s">
        <v>58</v>
      </c>
      <c r="K45" s="39" t="s">
        <v>19</v>
      </c>
      <c r="L45" s="39" t="s">
        <v>20</v>
      </c>
      <c r="M45" s="39" t="s">
        <v>21</v>
      </c>
      <c r="N45" s="64" t="s">
        <v>59</v>
      </c>
      <c r="O45" s="84"/>
      <c r="P45" s="84"/>
      <c r="Q45" s="84"/>
      <c r="R45" s="84"/>
      <c r="S45" s="84"/>
      <c r="T45" s="84" t="s">
        <v>18</v>
      </c>
      <c r="U45" s="84" t="s">
        <v>19</v>
      </c>
      <c r="V45" s="84" t="s">
        <v>20</v>
      </c>
      <c r="W45" s="84" t="s">
        <v>21</v>
      </c>
      <c r="X45" s="64" t="s">
        <v>60</v>
      </c>
      <c r="Y45" s="84"/>
      <c r="Z45" s="84"/>
      <c r="AA45" s="84"/>
      <c r="AB45" s="84"/>
      <c r="AC45" s="84" t="s">
        <v>61</v>
      </c>
      <c r="AD45" s="84" t="s">
        <v>25</v>
      </c>
      <c r="AE45" s="84" t="s">
        <v>26</v>
      </c>
      <c r="AF45" s="84" t="s">
        <v>27</v>
      </c>
      <c r="AG45" s="84" t="s">
        <v>28</v>
      </c>
      <c r="AH45" s="84" t="s">
        <v>29</v>
      </c>
      <c r="AI45" s="84" t="s">
        <v>62</v>
      </c>
      <c r="AJ45" s="84" t="s">
        <v>31</v>
      </c>
      <c r="AK45" s="84" t="s">
        <v>32</v>
      </c>
      <c r="AL45" s="84" t="s">
        <v>33</v>
      </c>
      <c r="AM45" s="84" t="s">
        <v>34</v>
      </c>
      <c r="AN45" s="24"/>
    </row>
    <row r="46" spans="1:44" ht="15.75" thickBot="1">
      <c r="A46" s="4" t="s">
        <v>63</v>
      </c>
      <c r="B46" s="7"/>
      <c r="C46" s="7"/>
      <c r="D46" s="7"/>
      <c r="E46" s="7">
        <f t="shared" ref="E46:AM46" si="3">E41+E43</f>
        <v>34</v>
      </c>
      <c r="F46" s="7">
        <f t="shared" si="3"/>
        <v>34</v>
      </c>
      <c r="G46" s="7">
        <f t="shared" si="3"/>
        <v>35</v>
      </c>
      <c r="H46" s="7">
        <f t="shared" si="3"/>
        <v>33</v>
      </c>
      <c r="I46" s="7">
        <f t="shared" si="3"/>
        <v>40</v>
      </c>
      <c r="J46" s="7">
        <f t="shared" si="3"/>
        <v>22</v>
      </c>
      <c r="K46" s="7">
        <f t="shared" si="3"/>
        <v>14</v>
      </c>
      <c r="L46" s="7">
        <f t="shared" si="3"/>
        <v>31</v>
      </c>
      <c r="M46" s="7">
        <f t="shared" si="3"/>
        <v>6</v>
      </c>
      <c r="N46" s="33">
        <f t="shared" si="3"/>
        <v>73</v>
      </c>
      <c r="O46" s="34">
        <f t="shared" si="3"/>
        <v>24</v>
      </c>
      <c r="P46" s="34">
        <f t="shared" si="3"/>
        <v>26</v>
      </c>
      <c r="Q46" s="34">
        <f t="shared" si="3"/>
        <v>20</v>
      </c>
      <c r="R46" s="34">
        <f t="shared" si="3"/>
        <v>18</v>
      </c>
      <c r="S46" s="34">
        <f t="shared" si="3"/>
        <v>22</v>
      </c>
      <c r="T46" s="34">
        <f t="shared" si="3"/>
        <v>11</v>
      </c>
      <c r="U46" s="34">
        <f t="shared" si="3"/>
        <v>9</v>
      </c>
      <c r="V46" s="34">
        <f t="shared" si="3"/>
        <v>22</v>
      </c>
      <c r="W46" s="34">
        <f t="shared" si="3"/>
        <v>1</v>
      </c>
      <c r="X46" s="33">
        <f t="shared" si="3"/>
        <v>43</v>
      </c>
      <c r="Y46" s="33">
        <f t="shared" si="3"/>
        <v>2</v>
      </c>
      <c r="Z46" s="34"/>
      <c r="AA46" s="34"/>
      <c r="AB46" s="34"/>
      <c r="AC46" s="34">
        <f t="shared" si="3"/>
        <v>1</v>
      </c>
      <c r="AD46" s="34">
        <f t="shared" si="3"/>
        <v>224</v>
      </c>
      <c r="AE46" s="34">
        <f t="shared" si="3"/>
        <v>27</v>
      </c>
      <c r="AF46" s="34">
        <f t="shared" si="3"/>
        <v>23</v>
      </c>
      <c r="AG46" s="34">
        <f t="shared" si="3"/>
        <v>58</v>
      </c>
      <c r="AH46" s="34">
        <f t="shared" si="3"/>
        <v>5</v>
      </c>
      <c r="AI46" s="34">
        <f t="shared" si="3"/>
        <v>37</v>
      </c>
      <c r="AJ46" s="34">
        <f t="shared" si="3"/>
        <v>24</v>
      </c>
      <c r="AK46" s="34">
        <f t="shared" si="3"/>
        <v>1</v>
      </c>
      <c r="AL46" s="34">
        <f t="shared" si="3"/>
        <v>10</v>
      </c>
      <c r="AM46" s="4">
        <f t="shared" si="3"/>
        <v>2</v>
      </c>
      <c r="AN46" s="24">
        <f>SUM(N46+X46+Y46+AC46+AD46+AE46+AF46+AG46+AH46+AI46+AJ46+AK46+AL46+AM46)</f>
        <v>530</v>
      </c>
    </row>
    <row r="47" spans="1:44">
      <c r="N47" s="39"/>
      <c r="X47" s="39"/>
    </row>
    <row r="48" spans="1:44" ht="15.75" thickBot="1">
      <c r="N48" s="39"/>
      <c r="X48" s="39"/>
    </row>
    <row r="49" spans="1:26">
      <c r="N49" s="39"/>
      <c r="W49" s="2"/>
      <c r="X49" s="13"/>
      <c r="Y49" s="43" t="s">
        <v>116</v>
      </c>
      <c r="Z49" s="47">
        <f>N46+X46+Y46</f>
        <v>118</v>
      </c>
    </row>
    <row r="50" spans="1:26">
      <c r="A50" s="38" t="s">
        <v>16</v>
      </c>
      <c r="B50" s="98" t="s">
        <v>65</v>
      </c>
      <c r="C50" s="98"/>
      <c r="D50" s="98"/>
      <c r="E50" s="98"/>
      <c r="F50" s="98"/>
      <c r="G50" s="98"/>
      <c r="H50" s="98"/>
      <c r="I50" s="38" t="s">
        <v>18</v>
      </c>
      <c r="J50" s="40" t="s">
        <v>66</v>
      </c>
      <c r="K50" s="40"/>
      <c r="N50" s="38" t="s">
        <v>23</v>
      </c>
      <c r="O50" s="40" t="s">
        <v>67</v>
      </c>
      <c r="P50" s="40"/>
      <c r="Q50" s="40"/>
      <c r="W50" s="2"/>
      <c r="X50" s="13"/>
      <c r="Y50" s="44" t="s">
        <v>194</v>
      </c>
      <c r="Z50" s="48">
        <f>AD46+AE46+AF46+AG46+AH46+AI46+AJ46+AM46</f>
        <v>400</v>
      </c>
    </row>
    <row r="51" spans="1:26" ht="15.75" thickBot="1">
      <c r="A51" s="38" t="s">
        <v>13</v>
      </c>
      <c r="B51" s="98" t="s">
        <v>69</v>
      </c>
      <c r="C51" s="98"/>
      <c r="D51" s="98"/>
      <c r="E51" s="98"/>
      <c r="F51" s="98"/>
      <c r="G51" s="98"/>
      <c r="H51" s="98"/>
      <c r="I51" s="38" t="s">
        <v>19</v>
      </c>
      <c r="J51" s="40" t="s">
        <v>70</v>
      </c>
      <c r="K51" s="40"/>
      <c r="N51" s="38" t="s">
        <v>24</v>
      </c>
      <c r="O51" s="40" t="s">
        <v>71</v>
      </c>
      <c r="P51" s="40"/>
      <c r="Q51" s="40"/>
      <c r="W51" s="2"/>
      <c r="X51" s="13"/>
      <c r="Y51" s="45" t="s">
        <v>72</v>
      </c>
      <c r="Z51" s="49">
        <f>AN46</f>
        <v>530</v>
      </c>
    </row>
    <row r="52" spans="1:26">
      <c r="I52" s="38" t="s">
        <v>20</v>
      </c>
      <c r="J52" s="40" t="s">
        <v>73</v>
      </c>
      <c r="K52" s="40"/>
      <c r="N52" s="38" t="s">
        <v>17</v>
      </c>
      <c r="O52" s="40" t="s">
        <v>74</v>
      </c>
      <c r="P52" s="40"/>
      <c r="Q52" s="40"/>
      <c r="W52" s="2"/>
      <c r="X52" s="39"/>
    </row>
    <row r="53" spans="1:26">
      <c r="I53" s="38" t="s">
        <v>21</v>
      </c>
      <c r="J53" s="40" t="s">
        <v>75</v>
      </c>
      <c r="K53" s="40"/>
      <c r="N53" s="39"/>
      <c r="X53" s="39"/>
    </row>
    <row r="54" spans="1:26">
      <c r="N54" s="39"/>
      <c r="X54" s="39"/>
    </row>
    <row r="55" spans="1:26">
      <c r="N55" s="39"/>
      <c r="X55" s="39"/>
    </row>
    <row r="56" spans="1:26">
      <c r="N56" s="39"/>
      <c r="X56" s="39"/>
    </row>
    <row r="57" spans="1:26">
      <c r="N57" s="39"/>
      <c r="X57" s="39"/>
    </row>
    <row r="58" spans="1:26">
      <c r="N58" s="39"/>
      <c r="X58" s="39"/>
    </row>
    <row r="59" spans="1:26">
      <c r="N59" s="39"/>
      <c r="X59" s="39"/>
    </row>
    <row r="60" spans="1:26">
      <c r="N60" s="39"/>
      <c r="X60" s="39"/>
    </row>
    <row r="61" spans="1:26">
      <c r="N61" s="39"/>
      <c r="X61" s="2"/>
    </row>
    <row r="62" spans="1:26">
      <c r="N62" s="39"/>
      <c r="X62" s="39"/>
    </row>
    <row r="63" spans="1:26">
      <c r="N63" s="39"/>
      <c r="X63" s="39"/>
    </row>
    <row r="64" spans="1:26">
      <c r="N64" s="39"/>
      <c r="X64" s="39"/>
    </row>
    <row r="65" spans="14:24">
      <c r="N65" s="39"/>
      <c r="X65" s="39"/>
    </row>
    <row r="66" spans="14:24">
      <c r="N66" s="39"/>
      <c r="X66" s="39"/>
    </row>
    <row r="67" spans="14:24">
      <c r="N67" s="39"/>
      <c r="X67" s="39"/>
    </row>
    <row r="68" spans="14:24">
      <c r="N68" s="39"/>
      <c r="X68" s="39"/>
    </row>
    <row r="69" spans="14:24">
      <c r="N69" s="39"/>
      <c r="X69" s="39"/>
    </row>
    <row r="70" spans="14:24">
      <c r="N70" s="39"/>
      <c r="X70" s="39"/>
    </row>
    <row r="71" spans="14:24">
      <c r="N71" s="39"/>
      <c r="X71" s="39"/>
    </row>
    <row r="72" spans="14:24">
      <c r="N72" s="39"/>
      <c r="X72" s="39"/>
    </row>
    <row r="73" spans="14:24">
      <c r="N73" s="39"/>
      <c r="X73" s="39"/>
    </row>
    <row r="74" spans="14:24">
      <c r="N74" s="39"/>
      <c r="X74" s="39"/>
    </row>
    <row r="75" spans="14:24">
      <c r="N75" s="39"/>
      <c r="X75" s="39"/>
    </row>
    <row r="76" spans="14:24">
      <c r="N76" s="39"/>
      <c r="X76" s="39"/>
    </row>
    <row r="77" spans="14:24">
      <c r="N77" s="39"/>
      <c r="X77" s="39"/>
    </row>
    <row r="78" spans="14:24">
      <c r="N78" s="39"/>
      <c r="X78" s="39"/>
    </row>
    <row r="79" spans="14:24">
      <c r="N79" s="39"/>
      <c r="X79" s="39"/>
    </row>
    <row r="80" spans="14:24">
      <c r="N80" s="39"/>
      <c r="X80" s="39"/>
    </row>
    <row r="81" spans="14:24">
      <c r="N81" s="39"/>
      <c r="X81" s="39"/>
    </row>
    <row r="82" spans="14:24">
      <c r="N82" s="39"/>
      <c r="X82" s="39"/>
    </row>
    <row r="83" spans="14:24">
      <c r="N83" s="39"/>
      <c r="X83" s="39"/>
    </row>
    <row r="84" spans="14:24">
      <c r="N84" s="39"/>
      <c r="X84" s="39"/>
    </row>
    <row r="85" spans="14:24">
      <c r="N85" s="39"/>
      <c r="X85" s="39"/>
    </row>
    <row r="86" spans="14:24">
      <c r="N86" s="39"/>
      <c r="X86" s="39"/>
    </row>
    <row r="87" spans="14:24">
      <c r="N87" s="39"/>
      <c r="X87" s="39"/>
    </row>
    <row r="88" spans="14:24">
      <c r="N88" s="39"/>
      <c r="X88" s="39"/>
    </row>
    <row r="89" spans="14:24">
      <c r="N89" s="39"/>
      <c r="X89" s="39"/>
    </row>
    <row r="90" spans="14:24">
      <c r="N90" s="39"/>
      <c r="X90" s="39"/>
    </row>
    <row r="91" spans="14:24">
      <c r="N91" s="39"/>
      <c r="X91" s="39"/>
    </row>
    <row r="92" spans="14:24">
      <c r="N92" s="39"/>
      <c r="X92" s="39"/>
    </row>
    <row r="93" spans="14:24">
      <c r="N93" s="39"/>
      <c r="X93" s="39"/>
    </row>
    <row r="94" spans="14:24">
      <c r="N94" s="39"/>
      <c r="X94" s="39"/>
    </row>
    <row r="95" spans="14:24">
      <c r="N95" s="39"/>
      <c r="X95" s="39"/>
    </row>
    <row r="96" spans="14:24">
      <c r="N96" s="39"/>
      <c r="X96" s="39"/>
    </row>
    <row r="97" spans="14:24">
      <c r="N97" s="39"/>
      <c r="X97" s="39"/>
    </row>
    <row r="98" spans="14:24">
      <c r="N98" s="39"/>
      <c r="X98" s="39"/>
    </row>
    <row r="99" spans="14:24">
      <c r="N99" s="39"/>
      <c r="X99" s="39"/>
    </row>
    <row r="100" spans="14:24">
      <c r="N100" s="39"/>
      <c r="X100" s="39"/>
    </row>
    <row r="101" spans="14:24">
      <c r="N101" s="39"/>
      <c r="X101" s="39"/>
    </row>
    <row r="102" spans="14:24">
      <c r="N102" s="39"/>
      <c r="X102" s="39"/>
    </row>
    <row r="103" spans="14:24">
      <c r="N103" s="39"/>
      <c r="X103" s="39"/>
    </row>
    <row r="104" spans="14:24">
      <c r="N104" s="39"/>
      <c r="X104" s="39"/>
    </row>
    <row r="105" spans="14:24">
      <c r="N105" s="39"/>
      <c r="X105" s="39"/>
    </row>
    <row r="106" spans="14:24">
      <c r="N106" s="39"/>
      <c r="X106" s="39"/>
    </row>
    <row r="107" spans="14:24">
      <c r="N107" s="39"/>
      <c r="X107" s="39"/>
    </row>
    <row r="108" spans="14:24">
      <c r="N108" s="39"/>
      <c r="X108" s="39"/>
    </row>
    <row r="109" spans="14:24">
      <c r="N109" s="39"/>
      <c r="X109" s="39"/>
    </row>
    <row r="110" spans="14:24">
      <c r="N110" s="39"/>
      <c r="X110" s="39"/>
    </row>
    <row r="111" spans="14:24">
      <c r="N111" s="39"/>
      <c r="X111" s="39"/>
    </row>
    <row r="112" spans="14:24"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  <row r="118" spans="14:24">
      <c r="N118" s="39"/>
      <c r="X118" s="39"/>
    </row>
    <row r="119" spans="14:24">
      <c r="N119" s="39"/>
      <c r="X119" s="39"/>
    </row>
    <row r="120" spans="14:24">
      <c r="N120" s="39"/>
      <c r="X120" s="39"/>
    </row>
    <row r="121" spans="14:24">
      <c r="N121" s="39"/>
      <c r="X121" s="39"/>
    </row>
    <row r="122" spans="14:24">
      <c r="N122" s="39"/>
      <c r="X122" s="39"/>
    </row>
    <row r="123" spans="14:24">
      <c r="N123" s="39"/>
      <c r="X123" s="39"/>
    </row>
    <row r="124" spans="14:24">
      <c r="N124" s="39"/>
      <c r="X124" s="39"/>
    </row>
    <row r="125" spans="14:24">
      <c r="N125" s="39"/>
      <c r="X125" s="39"/>
    </row>
    <row r="126" spans="14:24">
      <c r="N126" s="39"/>
      <c r="X126" s="39"/>
    </row>
    <row r="127" spans="14:24">
      <c r="N127" s="39"/>
      <c r="X127" s="39"/>
    </row>
    <row r="128" spans="14:24">
      <c r="N128" s="39"/>
      <c r="X128" s="39"/>
    </row>
    <row r="129" spans="14:24">
      <c r="N129" s="39"/>
      <c r="X129" s="39"/>
    </row>
    <row r="130" spans="14:24">
      <c r="N130" s="39"/>
      <c r="X130" s="39"/>
    </row>
    <row r="131" spans="14:24">
      <c r="N131" s="39"/>
      <c r="X131" s="39"/>
    </row>
    <row r="132" spans="14:24">
      <c r="N132" s="39"/>
      <c r="X132" s="39"/>
    </row>
    <row r="133" spans="14:24">
      <c r="N133" s="39"/>
      <c r="X133" s="39"/>
    </row>
    <row r="134" spans="14:24">
      <c r="N134" s="39"/>
      <c r="X134" s="39"/>
    </row>
    <row r="135" spans="14:24">
      <c r="N135" s="39"/>
      <c r="X135" s="39"/>
    </row>
    <row r="136" spans="14:24">
      <c r="N136" s="39"/>
      <c r="X136" s="39"/>
    </row>
    <row r="137" spans="14:24">
      <c r="N137" s="39"/>
      <c r="X137" s="39"/>
    </row>
    <row r="138" spans="14:24">
      <c r="N138" s="39"/>
      <c r="X138" s="39"/>
    </row>
    <row r="139" spans="14:24">
      <c r="N139" s="39"/>
      <c r="X139" s="39"/>
    </row>
    <row r="140" spans="14:24">
      <c r="N140" s="39"/>
      <c r="X140" s="39"/>
    </row>
    <row r="141" spans="14:24">
      <c r="N141" s="39"/>
      <c r="X141" s="39"/>
    </row>
    <row r="142" spans="14:24">
      <c r="N142" s="39"/>
      <c r="X142" s="39"/>
    </row>
    <row r="143" spans="14:24">
      <c r="N143" s="39"/>
      <c r="X143" s="39"/>
    </row>
    <row r="144" spans="14:24">
      <c r="N144" s="39"/>
      <c r="X144" s="39"/>
    </row>
    <row r="145" spans="14:24">
      <c r="N145" s="39"/>
      <c r="X145" s="39"/>
    </row>
    <row r="146" spans="14:24">
      <c r="N146" s="39"/>
      <c r="X146" s="39"/>
    </row>
    <row r="147" spans="14:24">
      <c r="N147" s="39"/>
      <c r="X147" s="39"/>
    </row>
    <row r="148" spans="14:24">
      <c r="N148" s="39"/>
      <c r="X148" s="39"/>
    </row>
    <row r="149" spans="14:24">
      <c r="N149" s="39"/>
      <c r="X149" s="39"/>
    </row>
    <row r="150" spans="14:24">
      <c r="N150" s="39"/>
      <c r="X150" s="39"/>
    </row>
  </sheetData>
  <mergeCells count="40">
    <mergeCell ref="AN39:AR39"/>
    <mergeCell ref="AN40:AR40"/>
    <mergeCell ref="B50:H50"/>
    <mergeCell ref="B51:H51"/>
    <mergeCell ref="AN27:AR27"/>
    <mergeCell ref="AN28:AR28"/>
    <mergeCell ref="AN35:AR35"/>
    <mergeCell ref="AN36:AR36"/>
    <mergeCell ref="AN37:AR37"/>
    <mergeCell ref="AN38:AR38"/>
    <mergeCell ref="AN26:AO26"/>
    <mergeCell ref="AN15:AR15"/>
    <mergeCell ref="AN16:AR16"/>
    <mergeCell ref="AN17:AR17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D2:AF2"/>
    <mergeCell ref="A1:D1"/>
    <mergeCell ref="B2:D2"/>
    <mergeCell ref="E2:N2"/>
    <mergeCell ref="O2:X2"/>
    <mergeCell ref="Z2:AC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R144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2" width="3.28515625" style="39" customWidth="1"/>
    <col min="3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0" width="3" style="39" customWidth="1"/>
    <col min="11" max="11" width="2.7109375" style="39" customWidth="1"/>
    <col min="12" max="13" width="3.42578125" style="39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22.85546875" style="39" customWidth="1"/>
    <col min="41" max="16384" width="11.42578125" style="39"/>
  </cols>
  <sheetData>
    <row r="1" spans="1:44" ht="15.75" thickBot="1">
      <c r="A1" s="104" t="s">
        <v>232</v>
      </c>
      <c r="B1" s="104"/>
      <c r="C1" s="104"/>
      <c r="D1" s="104"/>
      <c r="N1" s="2"/>
      <c r="X1" s="2"/>
    </row>
    <row r="2" spans="1:44" ht="15.75" thickBot="1">
      <c r="A2" s="5" t="s">
        <v>221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4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G2" s="5"/>
      <c r="AH2" s="6"/>
      <c r="AI2" s="101" t="s">
        <v>8</v>
      </c>
      <c r="AJ2" s="102"/>
      <c r="AK2" s="5"/>
      <c r="AL2" s="7"/>
      <c r="AM2" s="6"/>
      <c r="AN2" s="8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5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35</v>
      </c>
    </row>
    <row r="4" spans="1:44">
      <c r="A4" s="39">
        <v>1</v>
      </c>
      <c r="B4" s="12"/>
      <c r="C4" s="2"/>
      <c r="D4" s="13"/>
      <c r="E4" s="14">
        <v>3</v>
      </c>
      <c r="F4" s="15">
        <v>3</v>
      </c>
      <c r="G4" s="15"/>
      <c r="H4" s="15">
        <v>2</v>
      </c>
      <c r="I4" s="16">
        <v>2</v>
      </c>
      <c r="J4" s="17"/>
      <c r="K4" s="17">
        <v>3</v>
      </c>
      <c r="L4" s="17"/>
      <c r="M4" s="17"/>
      <c r="N4" s="18">
        <v>3</v>
      </c>
      <c r="O4" s="12"/>
      <c r="P4" s="2"/>
      <c r="Q4" s="2"/>
      <c r="R4" s="2"/>
      <c r="S4" s="2"/>
      <c r="T4" s="12"/>
      <c r="U4" s="2"/>
      <c r="V4" s="2"/>
      <c r="W4" s="13"/>
      <c r="Z4" s="12"/>
      <c r="AA4" s="2"/>
      <c r="AB4" s="2"/>
      <c r="AC4" s="19"/>
      <c r="AD4" s="14">
        <v>1</v>
      </c>
      <c r="AE4" s="20">
        <v>1</v>
      </c>
      <c r="AF4" s="21">
        <v>5</v>
      </c>
      <c r="AG4" s="18">
        <v>1</v>
      </c>
      <c r="AH4" s="18"/>
      <c r="AI4" s="14"/>
      <c r="AJ4" s="21"/>
      <c r="AK4" s="19"/>
      <c r="AL4" s="18">
        <v>1</v>
      </c>
      <c r="AM4" s="19"/>
      <c r="AN4" s="99" t="s">
        <v>181</v>
      </c>
      <c r="AO4" s="100"/>
      <c r="AP4" s="100"/>
      <c r="AQ4" s="100"/>
      <c r="AR4" s="100"/>
    </row>
    <row r="5" spans="1:44">
      <c r="A5" s="39">
        <v>2</v>
      </c>
      <c r="B5" s="12">
        <v>58</v>
      </c>
      <c r="C5" s="2">
        <v>27</v>
      </c>
      <c r="D5" s="13">
        <v>25</v>
      </c>
      <c r="E5" s="12"/>
      <c r="F5" s="17"/>
      <c r="G5" s="17">
        <v>2</v>
      </c>
      <c r="H5" s="17">
        <v>2</v>
      </c>
      <c r="I5" s="22">
        <v>3</v>
      </c>
      <c r="J5" s="2">
        <v>2</v>
      </c>
      <c r="K5" s="17">
        <v>1</v>
      </c>
      <c r="L5" s="17"/>
      <c r="M5" s="17"/>
      <c r="N5" s="18">
        <v>3</v>
      </c>
      <c r="O5" s="12"/>
      <c r="P5" s="17"/>
      <c r="Q5" s="17"/>
      <c r="R5" s="17"/>
      <c r="S5" s="17"/>
      <c r="T5" s="12"/>
      <c r="U5" s="2"/>
      <c r="V5" s="17"/>
      <c r="W5" s="13"/>
      <c r="Z5" s="12"/>
      <c r="AA5" s="2"/>
      <c r="AB5" s="2"/>
      <c r="AC5" s="18"/>
      <c r="AD5" s="12">
        <v>2</v>
      </c>
      <c r="AE5" s="2">
        <v>2</v>
      </c>
      <c r="AF5" s="13">
        <v>5</v>
      </c>
      <c r="AG5" s="18">
        <v>1</v>
      </c>
      <c r="AH5" s="18"/>
      <c r="AI5" s="12"/>
      <c r="AJ5" s="13"/>
      <c r="AK5" s="18"/>
      <c r="AL5" s="18">
        <v>1</v>
      </c>
      <c r="AM5" s="18"/>
      <c r="AN5" s="99" t="s">
        <v>181</v>
      </c>
      <c r="AO5" s="100"/>
      <c r="AP5" s="100"/>
      <c r="AQ5" s="100"/>
      <c r="AR5" s="100"/>
    </row>
    <row r="6" spans="1:44">
      <c r="A6" s="39">
        <v>3</v>
      </c>
      <c r="B6" s="12">
        <v>54</v>
      </c>
      <c r="C6" s="2">
        <v>28</v>
      </c>
      <c r="D6" s="13">
        <v>24</v>
      </c>
      <c r="E6" s="12"/>
      <c r="F6" s="17"/>
      <c r="G6" s="17"/>
      <c r="H6" s="17"/>
      <c r="I6" s="22">
        <v>1</v>
      </c>
      <c r="J6" s="2"/>
      <c r="K6" s="17"/>
      <c r="L6" s="2">
        <v>1</v>
      </c>
      <c r="M6" s="2"/>
      <c r="N6" s="18">
        <v>1</v>
      </c>
      <c r="O6" s="12"/>
      <c r="P6" s="2"/>
      <c r="Q6" s="2"/>
      <c r="R6" s="2"/>
      <c r="S6" s="2"/>
      <c r="T6" s="12"/>
      <c r="U6" s="2"/>
      <c r="V6" s="2"/>
      <c r="W6" s="13"/>
      <c r="Z6" s="12"/>
      <c r="AA6" s="2"/>
      <c r="AB6" s="2"/>
      <c r="AC6" s="18"/>
      <c r="AD6" s="12">
        <v>1</v>
      </c>
      <c r="AE6" s="2"/>
      <c r="AF6" s="13"/>
      <c r="AG6" s="18">
        <v>1</v>
      </c>
      <c r="AH6" s="18">
        <v>1</v>
      </c>
      <c r="AI6" s="12"/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39">
        <v>4</v>
      </c>
      <c r="B7" s="12"/>
      <c r="C7" s="17"/>
      <c r="D7" s="13"/>
      <c r="E7" s="12">
        <v>1</v>
      </c>
      <c r="F7" s="17">
        <v>1</v>
      </c>
      <c r="G7" s="17">
        <v>1</v>
      </c>
      <c r="H7" s="17">
        <v>1</v>
      </c>
      <c r="I7" s="22">
        <v>1</v>
      </c>
      <c r="J7" s="2"/>
      <c r="K7" s="17">
        <v>1</v>
      </c>
      <c r="L7" s="2"/>
      <c r="M7" s="2"/>
      <c r="N7" s="18">
        <v>1</v>
      </c>
      <c r="O7" s="12"/>
      <c r="P7" s="2"/>
      <c r="Q7" s="2"/>
      <c r="R7" s="2"/>
      <c r="S7" s="2"/>
      <c r="T7" s="12"/>
      <c r="U7" s="2"/>
      <c r="V7" s="2"/>
      <c r="W7" s="13"/>
      <c r="Z7" s="12"/>
      <c r="AA7" s="2"/>
      <c r="AB7" s="2"/>
      <c r="AC7" s="18"/>
      <c r="AD7" s="12">
        <v>6</v>
      </c>
      <c r="AE7" s="2"/>
      <c r="AF7" s="13">
        <v>1</v>
      </c>
      <c r="AG7" s="18"/>
      <c r="AH7" s="18"/>
      <c r="AI7" s="12"/>
      <c r="AJ7" s="13">
        <v>1</v>
      </c>
      <c r="AK7" s="18"/>
      <c r="AL7" s="18"/>
      <c r="AM7" s="18"/>
      <c r="AN7" s="99" t="s">
        <v>222</v>
      </c>
      <c r="AO7" s="100"/>
      <c r="AP7" s="100"/>
      <c r="AQ7" s="100"/>
      <c r="AR7" s="100"/>
    </row>
    <row r="8" spans="1:44">
      <c r="A8" s="39">
        <v>5</v>
      </c>
      <c r="B8" s="12"/>
      <c r="C8" s="2"/>
      <c r="D8" s="13"/>
      <c r="E8" s="12">
        <v>1</v>
      </c>
      <c r="F8" s="2">
        <v>1</v>
      </c>
      <c r="G8" s="2">
        <v>1</v>
      </c>
      <c r="H8" s="2">
        <v>1</v>
      </c>
      <c r="I8" s="13">
        <v>1</v>
      </c>
      <c r="J8" s="2"/>
      <c r="K8" s="17"/>
      <c r="L8" s="2">
        <v>1</v>
      </c>
      <c r="M8" s="2"/>
      <c r="N8" s="18">
        <v>1</v>
      </c>
      <c r="O8" s="12"/>
      <c r="P8" s="2"/>
      <c r="Q8" s="2"/>
      <c r="R8" s="2"/>
      <c r="S8" s="2"/>
      <c r="T8" s="12"/>
      <c r="U8" s="2"/>
      <c r="V8" s="2"/>
      <c r="W8" s="13"/>
      <c r="Z8" s="12"/>
      <c r="AA8" s="2"/>
      <c r="AB8" s="2"/>
      <c r="AC8" s="18"/>
      <c r="AD8" s="12"/>
      <c r="AE8" s="2"/>
      <c r="AF8" s="13"/>
      <c r="AG8" s="18"/>
      <c r="AH8" s="18"/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>
      <c r="A9" s="39">
        <v>6</v>
      </c>
      <c r="B9" s="12"/>
      <c r="C9" s="2"/>
      <c r="D9" s="13"/>
      <c r="E9" s="12">
        <v>1</v>
      </c>
      <c r="F9" s="2">
        <v>1</v>
      </c>
      <c r="G9" s="2">
        <v>1</v>
      </c>
      <c r="H9" s="2">
        <v>1</v>
      </c>
      <c r="I9" s="13">
        <v>1</v>
      </c>
      <c r="J9" s="2"/>
      <c r="K9" s="2"/>
      <c r="L9" s="2"/>
      <c r="M9" s="2">
        <v>1</v>
      </c>
      <c r="N9" s="18">
        <v>1</v>
      </c>
      <c r="O9" s="12"/>
      <c r="P9" s="2"/>
      <c r="Q9" s="2"/>
      <c r="R9" s="2"/>
      <c r="S9" s="2"/>
      <c r="T9" s="12"/>
      <c r="U9" s="2"/>
      <c r="V9" s="2"/>
      <c r="W9" s="13"/>
      <c r="Z9" s="12"/>
      <c r="AA9" s="2"/>
      <c r="AB9" s="2"/>
      <c r="AC9" s="18"/>
      <c r="AD9" s="12"/>
      <c r="AE9" s="2"/>
      <c r="AF9" s="13"/>
      <c r="AG9" s="18"/>
      <c r="AH9" s="18">
        <v>1</v>
      </c>
      <c r="AI9" s="12"/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39">
        <v>7</v>
      </c>
      <c r="B10" s="12">
        <v>47</v>
      </c>
      <c r="C10" s="2">
        <v>30</v>
      </c>
      <c r="D10" s="13">
        <v>26</v>
      </c>
      <c r="E10" s="12"/>
      <c r="F10" s="2">
        <v>1</v>
      </c>
      <c r="G10" s="2">
        <v>1</v>
      </c>
      <c r="H10" s="2"/>
      <c r="I10" s="13">
        <v>2</v>
      </c>
      <c r="J10" s="2">
        <v>1</v>
      </c>
      <c r="K10" s="2">
        <v>1</v>
      </c>
      <c r="L10" s="2"/>
      <c r="M10" s="2"/>
      <c r="N10" s="18">
        <v>2</v>
      </c>
      <c r="O10" s="12"/>
      <c r="P10" s="2"/>
      <c r="Q10" s="2"/>
      <c r="R10" s="2"/>
      <c r="S10" s="2"/>
      <c r="T10" s="12"/>
      <c r="U10" s="2"/>
      <c r="V10" s="2"/>
      <c r="W10" s="13"/>
      <c r="Z10" s="12"/>
      <c r="AA10" s="2"/>
      <c r="AB10" s="2"/>
      <c r="AC10" s="18"/>
      <c r="AD10" s="12">
        <v>1</v>
      </c>
      <c r="AE10" s="2"/>
      <c r="AF10" s="13"/>
      <c r="AG10" s="18"/>
      <c r="AH10" s="18"/>
      <c r="AI10" s="12"/>
      <c r="AJ10" s="13"/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39">
        <v>8</v>
      </c>
      <c r="B11" s="12">
        <v>49</v>
      </c>
      <c r="C11" s="2">
        <v>26</v>
      </c>
      <c r="D11" s="13">
        <v>22</v>
      </c>
      <c r="E11" s="12">
        <v>2</v>
      </c>
      <c r="F11" s="2">
        <v>2</v>
      </c>
      <c r="G11" s="2">
        <v>2</v>
      </c>
      <c r="H11" s="2">
        <v>2</v>
      </c>
      <c r="I11" s="13">
        <v>2</v>
      </c>
      <c r="J11" s="2">
        <v>1</v>
      </c>
      <c r="K11" s="2">
        <v>1</v>
      </c>
      <c r="L11" s="2"/>
      <c r="M11" s="2"/>
      <c r="N11" s="18">
        <v>2</v>
      </c>
      <c r="O11" s="12"/>
      <c r="P11" s="2"/>
      <c r="Q11" s="2"/>
      <c r="R11" s="2"/>
      <c r="S11" s="2"/>
      <c r="T11" s="12"/>
      <c r="U11" s="2"/>
      <c r="V11" s="2"/>
      <c r="W11" s="13"/>
      <c r="Z11" s="12"/>
      <c r="AA11" s="2"/>
      <c r="AB11" s="2"/>
      <c r="AC11" s="18"/>
      <c r="AD11" s="12">
        <v>1</v>
      </c>
      <c r="AE11" s="2"/>
      <c r="AF11" s="13"/>
      <c r="AG11" s="18"/>
      <c r="AH11" s="18"/>
      <c r="AI11" s="12"/>
      <c r="AJ11" s="13"/>
      <c r="AK11" s="18"/>
      <c r="AL11" s="18"/>
      <c r="AM11" s="18"/>
      <c r="AN11" s="99"/>
      <c r="AO11" s="100"/>
      <c r="AP11" s="100"/>
      <c r="AQ11" s="100"/>
      <c r="AR11" s="100"/>
    </row>
    <row r="12" spans="1:44">
      <c r="A12" s="39">
        <v>9</v>
      </c>
      <c r="B12" s="12">
        <v>59</v>
      </c>
      <c r="C12" s="2">
        <v>29</v>
      </c>
      <c r="D12" s="13">
        <v>25</v>
      </c>
      <c r="E12" s="12"/>
      <c r="F12" s="2"/>
      <c r="G12" s="2"/>
      <c r="H12" s="2"/>
      <c r="I12" s="13"/>
      <c r="J12" s="2"/>
      <c r="K12" s="2"/>
      <c r="L12" s="2"/>
      <c r="M12" s="2"/>
      <c r="O12" s="12"/>
      <c r="P12" s="2"/>
      <c r="Q12" s="2"/>
      <c r="R12" s="2"/>
      <c r="S12" s="2"/>
      <c r="T12" s="12"/>
      <c r="U12" s="2"/>
      <c r="V12" s="2"/>
      <c r="W12" s="13"/>
      <c r="Z12" s="12">
        <v>1</v>
      </c>
      <c r="AA12" s="2">
        <v>1</v>
      </c>
      <c r="AB12" s="2">
        <v>1</v>
      </c>
      <c r="AC12" s="18">
        <v>1</v>
      </c>
      <c r="AD12" s="12"/>
      <c r="AE12" s="2">
        <v>1</v>
      </c>
      <c r="AF12" s="13">
        <v>2</v>
      </c>
      <c r="AG12" s="18"/>
      <c r="AH12" s="18"/>
      <c r="AI12" s="12"/>
      <c r="AJ12" s="13"/>
      <c r="AK12" s="18"/>
      <c r="AL12" s="18"/>
      <c r="AM12" s="18"/>
      <c r="AN12" s="99" t="s">
        <v>82</v>
      </c>
      <c r="AO12" s="100"/>
      <c r="AP12" s="100"/>
      <c r="AQ12" s="100"/>
      <c r="AR12" s="100"/>
    </row>
    <row r="13" spans="1:44">
      <c r="A13" s="39">
        <v>10</v>
      </c>
      <c r="B13" s="12"/>
      <c r="C13" s="2"/>
      <c r="D13" s="13"/>
      <c r="E13" s="12">
        <v>1</v>
      </c>
      <c r="F13" s="2"/>
      <c r="G13" s="2">
        <v>1</v>
      </c>
      <c r="H13" s="2">
        <v>1</v>
      </c>
      <c r="I13" s="13">
        <v>1</v>
      </c>
      <c r="J13" s="2"/>
      <c r="K13" s="2"/>
      <c r="L13" s="2">
        <v>1</v>
      </c>
      <c r="M13" s="2"/>
      <c r="N13" s="18">
        <v>1</v>
      </c>
      <c r="O13" s="12"/>
      <c r="P13" s="2"/>
      <c r="Q13" s="2"/>
      <c r="R13" s="2"/>
      <c r="S13" s="2"/>
      <c r="T13" s="12"/>
      <c r="U13" s="2"/>
      <c r="V13" s="2"/>
      <c r="W13" s="13"/>
      <c r="Z13" s="12"/>
      <c r="AA13" s="2"/>
      <c r="AB13" s="2"/>
      <c r="AC13" s="18"/>
      <c r="AD13" s="12"/>
      <c r="AE13" s="2"/>
      <c r="AF13" s="13"/>
      <c r="AG13" s="18"/>
      <c r="AH13" s="18"/>
      <c r="AI13" s="12"/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39">
        <v>11</v>
      </c>
      <c r="B14" s="12">
        <v>41</v>
      </c>
      <c r="C14" s="2">
        <v>24</v>
      </c>
      <c r="D14" s="13">
        <v>22</v>
      </c>
      <c r="E14" s="12">
        <v>1</v>
      </c>
      <c r="F14" s="2">
        <v>1</v>
      </c>
      <c r="G14" s="2">
        <v>1</v>
      </c>
      <c r="H14" s="2">
        <v>1</v>
      </c>
      <c r="I14" s="13">
        <v>1</v>
      </c>
      <c r="J14" s="2"/>
      <c r="K14" s="2"/>
      <c r="L14" s="2">
        <v>1</v>
      </c>
      <c r="M14" s="2"/>
      <c r="N14" s="18">
        <v>1</v>
      </c>
      <c r="O14" s="12"/>
      <c r="P14" s="2"/>
      <c r="Q14" s="2"/>
      <c r="R14" s="2"/>
      <c r="S14" s="2"/>
      <c r="T14" s="12"/>
      <c r="U14" s="2"/>
      <c r="V14" s="2"/>
      <c r="W14" s="13"/>
      <c r="Z14" s="12"/>
      <c r="AA14" s="2"/>
      <c r="AB14" s="2"/>
      <c r="AC14" s="18"/>
      <c r="AD14" s="12"/>
      <c r="AE14" s="2"/>
      <c r="AF14" s="13"/>
      <c r="AG14" s="18"/>
      <c r="AH14" s="18"/>
      <c r="AI14" s="12"/>
      <c r="AJ14" s="13"/>
      <c r="AK14" s="18"/>
      <c r="AL14" s="18"/>
      <c r="AM14" s="18"/>
      <c r="AN14" s="99"/>
      <c r="AO14" s="100"/>
      <c r="AP14" s="100"/>
      <c r="AQ14" s="100"/>
      <c r="AR14" s="100"/>
    </row>
    <row r="15" spans="1:44">
      <c r="A15" s="39">
        <v>12</v>
      </c>
      <c r="B15" s="12"/>
      <c r="C15" s="2"/>
      <c r="D15" s="13"/>
      <c r="E15" s="12">
        <v>1</v>
      </c>
      <c r="F15" s="2">
        <v>1</v>
      </c>
      <c r="G15" s="2">
        <v>1</v>
      </c>
      <c r="H15" s="2">
        <v>1</v>
      </c>
      <c r="I15" s="13">
        <v>1</v>
      </c>
      <c r="J15" s="2"/>
      <c r="K15" s="2"/>
      <c r="L15" s="2">
        <v>1</v>
      </c>
      <c r="M15" s="2"/>
      <c r="N15" s="18">
        <v>1</v>
      </c>
      <c r="O15" s="12">
        <v>1</v>
      </c>
      <c r="P15" s="2"/>
      <c r="Q15" s="2">
        <v>1</v>
      </c>
      <c r="R15" s="2"/>
      <c r="S15" s="2">
        <v>1</v>
      </c>
      <c r="T15" s="12"/>
      <c r="U15" s="2"/>
      <c r="V15" s="2">
        <v>1</v>
      </c>
      <c r="W15" s="13"/>
      <c r="X15" s="18">
        <v>1</v>
      </c>
      <c r="Z15" s="12"/>
      <c r="AA15" s="2"/>
      <c r="AB15" s="2"/>
      <c r="AC15" s="18"/>
      <c r="AD15" s="12">
        <v>3</v>
      </c>
      <c r="AE15" s="2"/>
      <c r="AF15" s="13">
        <v>1</v>
      </c>
      <c r="AG15" s="18"/>
      <c r="AH15" s="18"/>
      <c r="AI15" s="12"/>
      <c r="AJ15" s="13"/>
      <c r="AK15" s="18"/>
      <c r="AL15" s="18"/>
      <c r="AM15" s="18"/>
      <c r="AN15" s="99"/>
      <c r="AO15" s="100"/>
      <c r="AP15" s="100"/>
      <c r="AQ15" s="100"/>
      <c r="AR15" s="100"/>
    </row>
    <row r="16" spans="1:44">
      <c r="A16" s="39">
        <v>13</v>
      </c>
      <c r="B16" s="12" t="s">
        <v>223</v>
      </c>
      <c r="C16" s="2"/>
      <c r="D16" s="13"/>
      <c r="E16" s="12"/>
      <c r="F16" s="2"/>
      <c r="G16" s="2"/>
      <c r="H16" s="2"/>
      <c r="I16" s="13"/>
      <c r="J16" s="2"/>
      <c r="K16" s="2"/>
      <c r="L16" s="2"/>
      <c r="M16" s="2"/>
      <c r="O16" s="12"/>
      <c r="P16" s="2"/>
      <c r="Q16" s="2"/>
      <c r="R16" s="2"/>
      <c r="S16" s="2"/>
      <c r="T16" s="12"/>
      <c r="U16" s="2"/>
      <c r="V16" s="2"/>
      <c r="W16" s="13"/>
      <c r="Z16" s="12"/>
      <c r="AA16" s="2"/>
      <c r="AB16" s="2"/>
      <c r="AC16" s="18"/>
      <c r="AD16" s="12"/>
      <c r="AE16" s="2"/>
      <c r="AF16" s="13"/>
      <c r="AG16" s="18"/>
      <c r="AH16" s="18"/>
      <c r="AI16" s="12"/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39">
        <v>14</v>
      </c>
      <c r="B17" s="12">
        <v>54</v>
      </c>
      <c r="C17" s="2">
        <v>29</v>
      </c>
      <c r="D17" s="13">
        <v>25</v>
      </c>
      <c r="E17" s="12">
        <v>1</v>
      </c>
      <c r="F17" s="2">
        <v>1</v>
      </c>
      <c r="G17" s="2">
        <v>1</v>
      </c>
      <c r="H17" s="2">
        <v>1</v>
      </c>
      <c r="I17" s="13">
        <v>1</v>
      </c>
      <c r="J17" s="2"/>
      <c r="K17" s="2">
        <v>1</v>
      </c>
      <c r="L17" s="2"/>
      <c r="M17" s="2"/>
      <c r="N17" s="18">
        <v>1</v>
      </c>
      <c r="O17" s="12"/>
      <c r="P17" s="2"/>
      <c r="Q17" s="2"/>
      <c r="R17" s="2"/>
      <c r="S17" s="2"/>
      <c r="T17" s="12"/>
      <c r="U17" s="2"/>
      <c r="V17" s="2"/>
      <c r="W17" s="13"/>
      <c r="Z17" s="12"/>
      <c r="AA17" s="2"/>
      <c r="AB17" s="2"/>
      <c r="AC17" s="18"/>
      <c r="AD17" s="12">
        <v>5</v>
      </c>
      <c r="AE17" s="2"/>
      <c r="AF17" s="13"/>
      <c r="AG17" s="18">
        <v>1</v>
      </c>
      <c r="AH17" s="18"/>
      <c r="AI17" s="12">
        <v>1</v>
      </c>
      <c r="AJ17" s="13"/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39">
        <v>15</v>
      </c>
      <c r="B18" s="12">
        <v>72</v>
      </c>
      <c r="C18" s="2">
        <v>28</v>
      </c>
      <c r="D18" s="13">
        <v>25</v>
      </c>
      <c r="E18" s="12">
        <v>2</v>
      </c>
      <c r="F18" s="2">
        <v>2</v>
      </c>
      <c r="G18" s="2">
        <v>2</v>
      </c>
      <c r="H18" s="2">
        <v>2</v>
      </c>
      <c r="I18" s="13">
        <v>2</v>
      </c>
      <c r="J18" s="2"/>
      <c r="K18" s="2">
        <v>2</v>
      </c>
      <c r="L18" s="2"/>
      <c r="M18" s="2"/>
      <c r="N18" s="18">
        <v>2</v>
      </c>
      <c r="O18" s="12"/>
      <c r="P18" s="2"/>
      <c r="Q18" s="2"/>
      <c r="R18" s="2"/>
      <c r="S18" s="2"/>
      <c r="T18" s="12"/>
      <c r="U18" s="2"/>
      <c r="V18" s="2"/>
      <c r="W18" s="13"/>
      <c r="Z18" s="12"/>
      <c r="AA18" s="2"/>
      <c r="AB18" s="2"/>
      <c r="AC18" s="18"/>
      <c r="AD18" s="12">
        <v>3</v>
      </c>
      <c r="AE18" s="2"/>
      <c r="AF18" s="13"/>
      <c r="AG18" s="18"/>
      <c r="AH18" s="18">
        <v>1</v>
      </c>
      <c r="AI18" s="12">
        <v>1</v>
      </c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39">
        <v>16</v>
      </c>
      <c r="B19" s="12">
        <v>57</v>
      </c>
      <c r="C19" s="2">
        <v>30</v>
      </c>
      <c r="D19" s="13">
        <v>24</v>
      </c>
      <c r="E19" s="12">
        <v>1</v>
      </c>
      <c r="F19" s="2">
        <v>1</v>
      </c>
      <c r="G19" s="2">
        <v>1</v>
      </c>
      <c r="H19" s="2">
        <v>1</v>
      </c>
      <c r="I19" s="13">
        <v>1</v>
      </c>
      <c r="J19" s="2"/>
      <c r="K19" s="2"/>
      <c r="L19" s="2">
        <v>1</v>
      </c>
      <c r="M19" s="2"/>
      <c r="N19" s="18">
        <v>1</v>
      </c>
      <c r="O19" s="12">
        <v>1</v>
      </c>
      <c r="P19" s="2"/>
      <c r="Q19" s="2">
        <v>1</v>
      </c>
      <c r="R19" s="2"/>
      <c r="S19" s="2">
        <v>1</v>
      </c>
      <c r="T19" s="12"/>
      <c r="U19" s="2"/>
      <c r="V19" s="2">
        <v>1</v>
      </c>
      <c r="W19" s="13"/>
      <c r="X19" s="18">
        <v>1</v>
      </c>
      <c r="Z19" s="12">
        <v>1</v>
      </c>
      <c r="AA19" s="2">
        <v>1</v>
      </c>
      <c r="AB19" s="2">
        <v>1</v>
      </c>
      <c r="AC19" s="18">
        <v>1</v>
      </c>
      <c r="AD19" s="12">
        <v>5</v>
      </c>
      <c r="AE19" s="2"/>
      <c r="AF19" s="13">
        <v>2</v>
      </c>
      <c r="AG19" s="18"/>
      <c r="AH19" s="18">
        <v>1</v>
      </c>
      <c r="AI19" s="12"/>
      <c r="AJ19" s="13"/>
      <c r="AK19" s="18"/>
      <c r="AL19" s="18"/>
      <c r="AM19" s="18"/>
      <c r="AN19" s="99" t="s">
        <v>224</v>
      </c>
      <c r="AO19" s="100"/>
      <c r="AP19" s="100"/>
      <c r="AQ19" s="100"/>
      <c r="AR19" s="100"/>
    </row>
    <row r="20" spans="1:44">
      <c r="A20" s="39">
        <v>17</v>
      </c>
      <c r="B20" s="12"/>
      <c r="C20" s="2"/>
      <c r="D20" s="13"/>
      <c r="E20" s="12">
        <v>2</v>
      </c>
      <c r="F20" s="2">
        <v>2</v>
      </c>
      <c r="G20" s="2"/>
      <c r="H20" s="2"/>
      <c r="I20" s="13"/>
      <c r="J20" s="2"/>
      <c r="K20" s="2">
        <v>1</v>
      </c>
      <c r="L20" s="2">
        <v>1</v>
      </c>
      <c r="M20" s="2"/>
      <c r="N20" s="18">
        <v>2</v>
      </c>
      <c r="O20" s="12">
        <v>1</v>
      </c>
      <c r="P20" s="2">
        <v>1</v>
      </c>
      <c r="Q20" s="2"/>
      <c r="R20" s="2"/>
      <c r="S20" s="2">
        <v>1</v>
      </c>
      <c r="T20" s="12"/>
      <c r="U20" s="2">
        <v>1</v>
      </c>
      <c r="V20" s="2"/>
      <c r="W20" s="13"/>
      <c r="X20" s="18">
        <v>1</v>
      </c>
      <c r="Y20" s="84">
        <v>1</v>
      </c>
      <c r="Z20" s="12"/>
      <c r="AA20" s="2"/>
      <c r="AB20" s="2"/>
      <c r="AC20" s="18"/>
      <c r="AD20" s="12">
        <v>1</v>
      </c>
      <c r="AE20" s="2"/>
      <c r="AF20" s="13"/>
      <c r="AG20" s="18"/>
      <c r="AH20" s="18"/>
      <c r="AI20" s="12"/>
      <c r="AJ20" s="13">
        <v>1</v>
      </c>
      <c r="AK20" s="18"/>
      <c r="AL20" s="18"/>
      <c r="AM20" s="18"/>
      <c r="AN20" s="99" t="s">
        <v>152</v>
      </c>
      <c r="AO20" s="100"/>
      <c r="AP20" s="100"/>
      <c r="AQ20" s="100"/>
      <c r="AR20" s="100"/>
    </row>
    <row r="21" spans="1:44">
      <c r="A21" s="39">
        <v>18</v>
      </c>
      <c r="B21" s="12"/>
      <c r="C21" s="2"/>
      <c r="D21" s="13"/>
      <c r="E21" s="12"/>
      <c r="F21" s="2"/>
      <c r="G21" s="2"/>
      <c r="H21" s="2"/>
      <c r="I21" s="13">
        <v>1</v>
      </c>
      <c r="J21" s="2"/>
      <c r="K21" s="2"/>
      <c r="L21" s="2">
        <v>1</v>
      </c>
      <c r="M21" s="2"/>
      <c r="N21" s="18">
        <v>1</v>
      </c>
      <c r="O21" s="12"/>
      <c r="P21" s="2"/>
      <c r="Q21" s="2">
        <v>1</v>
      </c>
      <c r="R21" s="2">
        <v>1</v>
      </c>
      <c r="S21" s="2">
        <v>1</v>
      </c>
      <c r="T21" s="12"/>
      <c r="U21" s="2"/>
      <c r="V21" s="2">
        <v>1</v>
      </c>
      <c r="W21" s="13"/>
      <c r="X21" s="18">
        <v>1</v>
      </c>
      <c r="Z21" s="12"/>
      <c r="AA21" s="2"/>
      <c r="AB21" s="2"/>
      <c r="AC21" s="18"/>
      <c r="AD21" s="12">
        <v>2</v>
      </c>
      <c r="AE21" s="2"/>
      <c r="AF21" s="13">
        <v>1</v>
      </c>
      <c r="AG21" s="18">
        <v>1</v>
      </c>
      <c r="AH21" s="18"/>
      <c r="AI21" s="12"/>
      <c r="AJ21" s="13"/>
      <c r="AK21" s="18"/>
      <c r="AL21" s="18"/>
      <c r="AM21" s="18"/>
      <c r="AN21" s="99"/>
      <c r="AO21" s="100"/>
      <c r="AP21" s="100"/>
      <c r="AQ21" s="100"/>
      <c r="AR21" s="100"/>
    </row>
    <row r="22" spans="1:44">
      <c r="A22" s="39">
        <v>19</v>
      </c>
      <c r="B22" s="12">
        <v>48</v>
      </c>
      <c r="C22" s="2">
        <v>29</v>
      </c>
      <c r="D22" s="13">
        <v>28</v>
      </c>
      <c r="E22" s="12">
        <v>1</v>
      </c>
      <c r="F22" s="2">
        <v>1</v>
      </c>
      <c r="G22" s="2">
        <v>1</v>
      </c>
      <c r="H22" s="2">
        <v>1</v>
      </c>
      <c r="I22" s="13">
        <v>1</v>
      </c>
      <c r="J22" s="2"/>
      <c r="K22" s="2"/>
      <c r="L22" s="2">
        <v>1</v>
      </c>
      <c r="M22" s="2"/>
      <c r="N22" s="18">
        <v>1</v>
      </c>
      <c r="O22" s="12"/>
      <c r="P22" s="2"/>
      <c r="Q22" s="2"/>
      <c r="R22" s="2"/>
      <c r="S22" s="2"/>
      <c r="T22" s="12"/>
      <c r="U22" s="2"/>
      <c r="V22" s="2"/>
      <c r="W22" s="13"/>
      <c r="Z22" s="12"/>
      <c r="AA22" s="2"/>
      <c r="AB22" s="2"/>
      <c r="AC22" s="18"/>
      <c r="AD22" s="12">
        <v>2</v>
      </c>
      <c r="AE22" s="2"/>
      <c r="AF22" s="13"/>
      <c r="AG22" s="18">
        <v>1</v>
      </c>
      <c r="AH22" s="18"/>
      <c r="AI22" s="12"/>
      <c r="AJ22" s="13"/>
      <c r="AK22" s="18"/>
      <c r="AL22" s="18"/>
      <c r="AM22" s="18"/>
      <c r="AN22" s="99"/>
      <c r="AO22" s="100"/>
      <c r="AP22" s="100"/>
      <c r="AQ22" s="100"/>
      <c r="AR22" s="100"/>
    </row>
    <row r="23" spans="1:44">
      <c r="A23" s="39">
        <v>20</v>
      </c>
      <c r="B23" s="12">
        <v>60</v>
      </c>
      <c r="C23" s="2">
        <v>27</v>
      </c>
      <c r="D23" s="13">
        <v>25</v>
      </c>
      <c r="E23" s="12">
        <v>1</v>
      </c>
      <c r="F23" s="2">
        <v>1</v>
      </c>
      <c r="G23" s="2">
        <v>1</v>
      </c>
      <c r="H23" s="2">
        <v>1</v>
      </c>
      <c r="I23" s="13">
        <v>1</v>
      </c>
      <c r="J23" s="2"/>
      <c r="K23" s="2">
        <v>1</v>
      </c>
      <c r="L23" s="2"/>
      <c r="M23" s="2"/>
      <c r="N23" s="18">
        <v>1</v>
      </c>
      <c r="O23" s="12">
        <v>3</v>
      </c>
      <c r="P23" s="2">
        <v>2</v>
      </c>
      <c r="Q23" s="2">
        <v>2</v>
      </c>
      <c r="R23" s="2">
        <v>3</v>
      </c>
      <c r="S23" s="2">
        <v>3</v>
      </c>
      <c r="T23" s="12"/>
      <c r="U23" s="2">
        <v>2</v>
      </c>
      <c r="V23" s="2">
        <v>1</v>
      </c>
      <c r="W23" s="13"/>
      <c r="X23" s="18">
        <v>3</v>
      </c>
      <c r="Z23" s="12"/>
      <c r="AA23" s="2"/>
      <c r="AB23" s="2"/>
      <c r="AC23" s="18"/>
      <c r="AD23" s="12">
        <v>4</v>
      </c>
      <c r="AE23" s="2">
        <v>1</v>
      </c>
      <c r="AF23" s="13">
        <v>1</v>
      </c>
      <c r="AG23" s="18">
        <v>1</v>
      </c>
      <c r="AH23" s="18"/>
      <c r="AI23" s="12"/>
      <c r="AJ23" s="13"/>
      <c r="AK23" s="18"/>
      <c r="AL23" s="18">
        <v>1</v>
      </c>
      <c r="AM23" s="18"/>
      <c r="AN23" s="99" t="s">
        <v>181</v>
      </c>
      <c r="AO23" s="100"/>
      <c r="AP23" s="100"/>
      <c r="AQ23" s="100"/>
      <c r="AR23" s="100"/>
    </row>
    <row r="24" spans="1:44">
      <c r="A24" s="39">
        <v>21</v>
      </c>
      <c r="B24" s="12">
        <v>54</v>
      </c>
      <c r="C24" s="2">
        <v>26</v>
      </c>
      <c r="D24" s="13">
        <v>26</v>
      </c>
      <c r="E24" s="12">
        <v>2</v>
      </c>
      <c r="F24" s="2">
        <v>2</v>
      </c>
      <c r="G24" s="2"/>
      <c r="H24" s="2">
        <v>1</v>
      </c>
      <c r="I24" s="13">
        <v>2</v>
      </c>
      <c r="J24" s="2">
        <v>1</v>
      </c>
      <c r="K24" s="2">
        <v>1</v>
      </c>
      <c r="L24" s="2"/>
      <c r="M24" s="2"/>
      <c r="N24" s="18">
        <v>2</v>
      </c>
      <c r="O24" s="12">
        <v>2</v>
      </c>
      <c r="P24" s="2">
        <v>1</v>
      </c>
      <c r="Q24" s="2">
        <v>1</v>
      </c>
      <c r="R24" s="2">
        <v>1</v>
      </c>
      <c r="S24" s="2">
        <v>2</v>
      </c>
      <c r="T24" s="12"/>
      <c r="U24" s="2">
        <v>2</v>
      </c>
      <c r="V24" s="2"/>
      <c r="W24" s="13"/>
      <c r="X24" s="18">
        <v>2</v>
      </c>
      <c r="Z24" s="12"/>
      <c r="AA24" s="2"/>
      <c r="AB24" s="2"/>
      <c r="AC24" s="18"/>
      <c r="AD24" s="12">
        <v>5</v>
      </c>
      <c r="AE24" s="2">
        <v>2</v>
      </c>
      <c r="AF24" s="13"/>
      <c r="AG24" s="18">
        <v>1</v>
      </c>
      <c r="AH24" s="18"/>
      <c r="AI24" s="12">
        <v>2</v>
      </c>
      <c r="AJ24" s="13"/>
      <c r="AK24" s="18"/>
      <c r="AL24" s="18"/>
      <c r="AM24" s="18">
        <v>1</v>
      </c>
      <c r="AN24" s="99" t="s">
        <v>225</v>
      </c>
      <c r="AO24" s="100"/>
      <c r="AP24" s="100"/>
      <c r="AQ24" s="100"/>
      <c r="AR24" s="100"/>
    </row>
    <row r="25" spans="1:44">
      <c r="A25" s="39">
        <v>22</v>
      </c>
      <c r="B25" s="12"/>
      <c r="C25" s="2"/>
      <c r="D25" s="13"/>
      <c r="E25" s="12">
        <v>2</v>
      </c>
      <c r="F25" s="2">
        <v>1</v>
      </c>
      <c r="G25" s="2">
        <v>2</v>
      </c>
      <c r="H25" s="2">
        <v>2</v>
      </c>
      <c r="I25" s="13"/>
      <c r="J25" s="2"/>
      <c r="K25" s="2">
        <v>1</v>
      </c>
      <c r="L25" s="2">
        <v>1</v>
      </c>
      <c r="M25" s="2"/>
      <c r="N25" s="18">
        <v>2</v>
      </c>
      <c r="O25" s="12"/>
      <c r="P25" s="2"/>
      <c r="Q25" s="2"/>
      <c r="R25" s="2"/>
      <c r="S25" s="2"/>
      <c r="T25" s="12"/>
      <c r="U25" s="2"/>
      <c r="V25" s="2"/>
      <c r="W25" s="13"/>
      <c r="Z25" s="12"/>
      <c r="AA25" s="2"/>
      <c r="AB25" s="2"/>
      <c r="AC25" s="18"/>
      <c r="AD25" s="12">
        <v>6</v>
      </c>
      <c r="AE25" s="2"/>
      <c r="AF25" s="13">
        <v>1</v>
      </c>
      <c r="AG25" s="18"/>
      <c r="AH25" s="18"/>
      <c r="AI25" s="12"/>
      <c r="AJ25" s="13">
        <v>1</v>
      </c>
      <c r="AK25" s="18">
        <v>1</v>
      </c>
      <c r="AL25" s="18">
        <v>1</v>
      </c>
      <c r="AM25" s="18"/>
      <c r="AN25" s="99" t="s">
        <v>226</v>
      </c>
      <c r="AO25" s="100"/>
      <c r="AP25" s="100"/>
      <c r="AQ25" s="100"/>
      <c r="AR25" s="100"/>
    </row>
    <row r="26" spans="1:44">
      <c r="A26" s="39">
        <v>23</v>
      </c>
      <c r="B26" s="12">
        <v>56</v>
      </c>
      <c r="C26" s="2">
        <v>27</v>
      </c>
      <c r="D26" s="13">
        <v>26</v>
      </c>
      <c r="E26" s="12"/>
      <c r="F26" s="2"/>
      <c r="G26" s="2"/>
      <c r="H26" s="2"/>
      <c r="I26" s="13"/>
      <c r="J26" s="2"/>
      <c r="K26" s="2"/>
      <c r="L26" s="2"/>
      <c r="M26" s="2"/>
      <c r="O26" s="12"/>
      <c r="P26" s="2"/>
      <c r="Q26" s="2"/>
      <c r="R26" s="2"/>
      <c r="S26" s="2"/>
      <c r="T26" s="12"/>
      <c r="U26" s="2"/>
      <c r="V26" s="2"/>
      <c r="W26" s="13"/>
      <c r="Y26" s="39">
        <v>1</v>
      </c>
      <c r="Z26" s="12"/>
      <c r="AA26" s="2"/>
      <c r="AB26" s="2"/>
      <c r="AC26" s="18"/>
      <c r="AD26" s="12">
        <v>1</v>
      </c>
      <c r="AE26" s="2"/>
      <c r="AF26" s="13">
        <v>1</v>
      </c>
      <c r="AG26" s="18"/>
      <c r="AH26" s="18"/>
      <c r="AI26" s="12"/>
      <c r="AJ26" s="13"/>
      <c r="AK26" s="18"/>
      <c r="AL26" s="18"/>
      <c r="AM26" s="18"/>
      <c r="AN26" s="99" t="s">
        <v>227</v>
      </c>
      <c r="AO26" s="100"/>
      <c r="AP26" s="100"/>
      <c r="AQ26" s="100"/>
      <c r="AR26" s="100"/>
    </row>
    <row r="27" spans="1:44">
      <c r="A27" s="39">
        <v>24</v>
      </c>
      <c r="B27" s="12"/>
      <c r="C27" s="2"/>
      <c r="D27" s="13"/>
      <c r="E27" s="12">
        <v>1</v>
      </c>
      <c r="F27" s="2">
        <v>2</v>
      </c>
      <c r="G27" s="2"/>
      <c r="H27" s="2"/>
      <c r="I27" s="13">
        <v>2</v>
      </c>
      <c r="J27" s="2"/>
      <c r="K27" s="2"/>
      <c r="L27" s="2">
        <v>2</v>
      </c>
      <c r="M27" s="2"/>
      <c r="N27" s="18">
        <v>2</v>
      </c>
      <c r="O27" s="12"/>
      <c r="P27" s="2"/>
      <c r="Q27" s="2"/>
      <c r="R27" s="2"/>
      <c r="S27" s="2"/>
      <c r="T27" s="12"/>
      <c r="U27" s="2"/>
      <c r="V27" s="2"/>
      <c r="W27" s="13"/>
      <c r="Z27" s="12"/>
      <c r="AA27" s="2"/>
      <c r="AB27" s="2"/>
      <c r="AC27" s="18"/>
      <c r="AD27" s="12">
        <v>2</v>
      </c>
      <c r="AE27" s="2"/>
      <c r="AF27" s="13"/>
      <c r="AG27" s="18"/>
      <c r="AH27" s="18"/>
      <c r="AI27" s="12"/>
      <c r="AJ27" s="13"/>
      <c r="AK27" s="18"/>
      <c r="AL27" s="18"/>
      <c r="AM27" s="18"/>
      <c r="AN27" s="99"/>
      <c r="AO27" s="100"/>
      <c r="AP27" s="100"/>
      <c r="AQ27" s="100"/>
      <c r="AR27" s="100"/>
    </row>
    <row r="28" spans="1:44">
      <c r="A28" s="39">
        <v>25</v>
      </c>
      <c r="B28" s="12"/>
      <c r="C28" s="2"/>
      <c r="D28" s="13"/>
      <c r="E28" s="12">
        <v>1</v>
      </c>
      <c r="F28" s="2">
        <v>1</v>
      </c>
      <c r="G28" s="2"/>
      <c r="H28" s="2"/>
      <c r="I28" s="13">
        <v>1</v>
      </c>
      <c r="J28" s="2"/>
      <c r="K28" s="2">
        <v>1</v>
      </c>
      <c r="L28" s="2"/>
      <c r="M28" s="2"/>
      <c r="N28" s="18">
        <v>1</v>
      </c>
      <c r="O28" s="12"/>
      <c r="P28" s="2"/>
      <c r="Q28" s="2"/>
      <c r="R28" s="2"/>
      <c r="S28" s="2"/>
      <c r="T28" s="12"/>
      <c r="U28" s="2"/>
      <c r="V28" s="2"/>
      <c r="W28" s="13"/>
      <c r="Z28" s="12">
        <v>2</v>
      </c>
      <c r="AA28" s="2">
        <v>2</v>
      </c>
      <c r="AB28" s="2">
        <v>2</v>
      </c>
      <c r="AC28" s="18">
        <v>2</v>
      </c>
      <c r="AD28" s="12">
        <v>2</v>
      </c>
      <c r="AE28" s="2"/>
      <c r="AF28" s="13"/>
      <c r="AG28" s="18"/>
      <c r="AH28" s="18"/>
      <c r="AI28" s="12"/>
      <c r="AJ28" s="13"/>
      <c r="AK28" s="18"/>
      <c r="AL28" s="18"/>
      <c r="AM28" s="18"/>
      <c r="AN28" s="99" t="s">
        <v>228</v>
      </c>
      <c r="AO28" s="100"/>
      <c r="AP28" s="100"/>
      <c r="AQ28" s="100"/>
      <c r="AR28" s="100"/>
    </row>
    <row r="29" spans="1:44">
      <c r="A29" s="39">
        <v>26</v>
      </c>
      <c r="B29" s="12"/>
      <c r="C29" s="2"/>
      <c r="D29" s="13"/>
      <c r="E29" s="12"/>
      <c r="F29" s="2"/>
      <c r="G29" s="2"/>
      <c r="H29" s="2"/>
      <c r="I29" s="13">
        <v>1</v>
      </c>
      <c r="J29" s="2"/>
      <c r="K29" s="2"/>
      <c r="L29" s="2">
        <v>1</v>
      </c>
      <c r="M29" s="2"/>
      <c r="N29" s="18">
        <v>1</v>
      </c>
      <c r="O29" s="12"/>
      <c r="P29" s="2"/>
      <c r="Q29" s="2"/>
      <c r="R29" s="2"/>
      <c r="S29" s="2"/>
      <c r="T29" s="12"/>
      <c r="U29" s="2"/>
      <c r="V29" s="2"/>
      <c r="W29" s="13"/>
      <c r="Z29" s="12">
        <v>1</v>
      </c>
      <c r="AA29" s="2">
        <v>1</v>
      </c>
      <c r="AB29" s="2">
        <v>1</v>
      </c>
      <c r="AC29" s="18">
        <v>1</v>
      </c>
      <c r="AD29" s="12">
        <v>1</v>
      </c>
      <c r="AE29" s="2"/>
      <c r="AF29" s="13"/>
      <c r="AG29" s="18"/>
      <c r="AH29" s="18"/>
      <c r="AI29" s="12"/>
      <c r="AJ29" s="13"/>
      <c r="AK29" s="18"/>
      <c r="AL29" s="18"/>
      <c r="AM29" s="18"/>
      <c r="AN29" s="99" t="s">
        <v>82</v>
      </c>
      <c r="AO29" s="100"/>
      <c r="AP29" s="100"/>
      <c r="AQ29" s="100"/>
      <c r="AR29" s="100"/>
    </row>
    <row r="30" spans="1:44">
      <c r="A30" s="39">
        <v>27</v>
      </c>
      <c r="B30" s="12">
        <v>59</v>
      </c>
      <c r="C30" s="2">
        <v>23</v>
      </c>
      <c r="D30" s="13">
        <v>24</v>
      </c>
      <c r="E30" s="12">
        <v>1</v>
      </c>
      <c r="F30" s="2">
        <v>1</v>
      </c>
      <c r="G30" s="2">
        <v>1</v>
      </c>
      <c r="H30" s="2">
        <v>1</v>
      </c>
      <c r="I30" s="13">
        <v>1</v>
      </c>
      <c r="J30" s="2"/>
      <c r="K30" s="2"/>
      <c r="L30" s="2">
        <v>1</v>
      </c>
      <c r="M30" s="2"/>
      <c r="N30" s="18">
        <v>1</v>
      </c>
      <c r="O30" s="12"/>
      <c r="P30" s="2"/>
      <c r="Q30" s="2"/>
      <c r="R30" s="2"/>
      <c r="S30" s="2"/>
      <c r="T30" s="12"/>
      <c r="U30" s="2"/>
      <c r="V30" s="2"/>
      <c r="W30" s="13"/>
      <c r="Z30" s="12">
        <v>1</v>
      </c>
      <c r="AA30" s="2">
        <v>1</v>
      </c>
      <c r="AB30" s="2">
        <v>1</v>
      </c>
      <c r="AC30" s="18">
        <v>1</v>
      </c>
      <c r="AD30" s="12">
        <v>1</v>
      </c>
      <c r="AE30" s="2"/>
      <c r="AF30" s="13"/>
      <c r="AG30" s="18"/>
      <c r="AH30" s="18"/>
      <c r="AI30" s="12"/>
      <c r="AJ30" s="13"/>
      <c r="AK30" s="18"/>
      <c r="AL30" s="18"/>
      <c r="AM30" s="18"/>
      <c r="AN30" s="99" t="s">
        <v>82</v>
      </c>
      <c r="AO30" s="100"/>
      <c r="AP30" s="100"/>
      <c r="AQ30" s="100"/>
      <c r="AR30" s="100"/>
    </row>
    <row r="31" spans="1:44">
      <c r="A31" s="39">
        <v>28</v>
      </c>
      <c r="B31" s="12"/>
      <c r="C31" s="2"/>
      <c r="D31" s="13"/>
      <c r="E31" s="12"/>
      <c r="F31" s="2"/>
      <c r="G31" s="2"/>
      <c r="H31" s="2"/>
      <c r="I31" s="13"/>
      <c r="J31" s="2"/>
      <c r="K31" s="2"/>
      <c r="L31" s="2"/>
      <c r="M31" s="2"/>
      <c r="O31" s="12">
        <v>1</v>
      </c>
      <c r="P31" s="2">
        <v>1</v>
      </c>
      <c r="Q31" s="2">
        <v>1</v>
      </c>
      <c r="R31" s="2">
        <v>1</v>
      </c>
      <c r="S31" s="2">
        <v>1</v>
      </c>
      <c r="T31" s="12"/>
      <c r="U31" s="2"/>
      <c r="V31" s="2">
        <v>1</v>
      </c>
      <c r="W31" s="13"/>
      <c r="X31" s="18">
        <v>1</v>
      </c>
      <c r="Z31" s="12"/>
      <c r="AA31" s="2"/>
      <c r="AB31" s="2"/>
      <c r="AC31" s="18"/>
      <c r="AD31" s="12">
        <v>5</v>
      </c>
      <c r="AE31" s="2"/>
      <c r="AF31" s="13"/>
      <c r="AG31" s="18">
        <v>3</v>
      </c>
      <c r="AH31" s="18"/>
      <c r="AI31" s="12">
        <v>1</v>
      </c>
      <c r="AJ31" s="13"/>
      <c r="AK31" s="18"/>
      <c r="AL31" s="18"/>
      <c r="AM31" s="18"/>
      <c r="AN31" s="99"/>
      <c r="AO31" s="100"/>
      <c r="AP31" s="100"/>
      <c r="AQ31" s="100"/>
      <c r="AR31" s="100"/>
    </row>
    <row r="32" spans="1:44">
      <c r="A32" s="39">
        <v>29</v>
      </c>
      <c r="B32" s="12"/>
      <c r="C32" s="2"/>
      <c r="D32" s="13"/>
      <c r="E32" s="12">
        <v>1</v>
      </c>
      <c r="F32" s="2">
        <v>1</v>
      </c>
      <c r="G32" s="2">
        <v>1</v>
      </c>
      <c r="H32" s="2">
        <v>1</v>
      </c>
      <c r="I32" s="13">
        <v>1</v>
      </c>
      <c r="J32" s="2"/>
      <c r="K32" s="2"/>
      <c r="L32" s="2">
        <v>1</v>
      </c>
      <c r="M32" s="2"/>
      <c r="N32" s="18">
        <v>1</v>
      </c>
      <c r="O32" s="12"/>
      <c r="P32" s="2"/>
      <c r="Q32" s="2"/>
      <c r="R32" s="2"/>
      <c r="S32" s="2"/>
      <c r="T32" s="12"/>
      <c r="U32" s="2"/>
      <c r="V32" s="2"/>
      <c r="W32" s="13"/>
      <c r="Z32" s="12"/>
      <c r="AA32" s="2"/>
      <c r="AB32" s="2"/>
      <c r="AC32" s="18"/>
      <c r="AD32" s="12">
        <v>2</v>
      </c>
      <c r="AE32" s="2">
        <v>1</v>
      </c>
      <c r="AF32" s="13"/>
      <c r="AG32" s="18"/>
      <c r="AH32" s="18"/>
      <c r="AI32" s="12"/>
      <c r="AJ32" s="13">
        <v>2</v>
      </c>
      <c r="AK32" s="18"/>
      <c r="AL32" s="18"/>
      <c r="AM32" s="18"/>
      <c r="AN32" s="99" t="s">
        <v>229</v>
      </c>
      <c r="AO32" s="100"/>
      <c r="AP32" s="100"/>
      <c r="AQ32" s="100"/>
      <c r="AR32" s="100"/>
    </row>
    <row r="33" spans="1:44">
      <c r="A33" s="39">
        <v>30</v>
      </c>
      <c r="B33" s="12">
        <v>46</v>
      </c>
      <c r="C33" s="2">
        <v>27</v>
      </c>
      <c r="D33" s="13">
        <v>21</v>
      </c>
      <c r="E33" s="12"/>
      <c r="F33" s="2"/>
      <c r="G33" s="2"/>
      <c r="H33" s="2"/>
      <c r="I33" s="13">
        <v>1</v>
      </c>
      <c r="J33" s="2"/>
      <c r="K33" s="2"/>
      <c r="L33" s="2">
        <v>1</v>
      </c>
      <c r="M33" s="2"/>
      <c r="N33" s="18">
        <v>1</v>
      </c>
      <c r="O33" s="12"/>
      <c r="P33" s="2"/>
      <c r="Q33" s="2"/>
      <c r="R33" s="2"/>
      <c r="S33" s="2"/>
      <c r="T33" s="12"/>
      <c r="U33" s="2"/>
      <c r="V33" s="2"/>
      <c r="W33" s="13"/>
      <c r="Z33" s="12"/>
      <c r="AA33" s="2"/>
      <c r="AB33" s="2"/>
      <c r="AC33" s="18"/>
      <c r="AD33" s="12">
        <v>1</v>
      </c>
      <c r="AE33" s="2">
        <v>1</v>
      </c>
      <c r="AF33" s="13"/>
      <c r="AG33" s="18">
        <v>2</v>
      </c>
      <c r="AH33" s="18">
        <v>1</v>
      </c>
      <c r="AI33" s="12"/>
      <c r="AJ33" s="13"/>
      <c r="AK33" s="18"/>
      <c r="AL33" s="18"/>
      <c r="AM33" s="18"/>
      <c r="AN33" s="99"/>
      <c r="AO33" s="100"/>
      <c r="AP33" s="100"/>
      <c r="AQ33" s="100"/>
      <c r="AR33" s="100"/>
    </row>
    <row r="34" spans="1:44" ht="15.75" thickBot="1">
      <c r="A34" s="39">
        <v>31</v>
      </c>
      <c r="B34" s="12">
        <v>33</v>
      </c>
      <c r="C34" s="2">
        <v>23</v>
      </c>
      <c r="D34" s="13">
        <v>18</v>
      </c>
      <c r="E34" s="28"/>
      <c r="F34" s="25"/>
      <c r="G34" s="25"/>
      <c r="H34" s="25"/>
      <c r="I34" s="26"/>
      <c r="J34" s="27"/>
      <c r="K34" s="27"/>
      <c r="L34" s="27"/>
      <c r="M34" s="27"/>
      <c r="O34" s="12"/>
      <c r="P34" s="2"/>
      <c r="Q34" s="17"/>
      <c r="R34" s="17"/>
      <c r="S34" s="17"/>
      <c r="T34" s="28"/>
      <c r="U34" s="27"/>
      <c r="V34" s="27"/>
      <c r="W34" s="29"/>
      <c r="Z34" s="12">
        <v>1</v>
      </c>
      <c r="AA34" s="2">
        <v>21</v>
      </c>
      <c r="AB34" s="2">
        <v>2</v>
      </c>
      <c r="AC34" s="18">
        <v>2</v>
      </c>
      <c r="AD34" s="12"/>
      <c r="AE34" s="2"/>
      <c r="AF34" s="13"/>
      <c r="AG34" s="18"/>
      <c r="AH34" s="18"/>
      <c r="AI34" s="12"/>
      <c r="AJ34" s="13"/>
      <c r="AK34" s="30"/>
      <c r="AL34" s="30"/>
      <c r="AM34" s="30"/>
      <c r="AN34" s="99" t="s">
        <v>230</v>
      </c>
      <c r="AO34" s="100"/>
      <c r="AP34" s="100"/>
      <c r="AQ34" s="100"/>
      <c r="AR34" s="100"/>
    </row>
    <row r="35" spans="1:44" ht="15.75" thickBot="1">
      <c r="A35" s="4" t="s">
        <v>53</v>
      </c>
      <c r="B35" s="5"/>
      <c r="C35" s="7"/>
      <c r="D35" s="7"/>
      <c r="E35" s="7">
        <f t="shared" ref="E35:I35" si="0">SUM(E4:E34)</f>
        <v>27</v>
      </c>
      <c r="F35" s="7">
        <f t="shared" si="0"/>
        <v>27</v>
      </c>
      <c r="G35" s="7">
        <f t="shared" si="0"/>
        <v>21</v>
      </c>
      <c r="H35" s="7">
        <f t="shared" si="0"/>
        <v>23</v>
      </c>
      <c r="I35" s="7">
        <f t="shared" si="0"/>
        <v>32</v>
      </c>
      <c r="J35" s="7">
        <f t="shared" ref="J35:M35" si="1">SUM(J4:J34)</f>
        <v>5</v>
      </c>
      <c r="K35" s="7">
        <f t="shared" si="1"/>
        <v>15</v>
      </c>
      <c r="L35" s="7">
        <f t="shared" si="1"/>
        <v>16</v>
      </c>
      <c r="M35" s="34">
        <f t="shared" si="1"/>
        <v>1</v>
      </c>
      <c r="N35" s="33">
        <f>SUM(N4:N34)</f>
        <v>37</v>
      </c>
      <c r="O35" s="34">
        <f t="shared" ref="O35:W35" si="2">SUM(O4:O34)</f>
        <v>9</v>
      </c>
      <c r="P35" s="34">
        <f t="shared" si="2"/>
        <v>5</v>
      </c>
      <c r="Q35" s="34">
        <f t="shared" si="2"/>
        <v>7</v>
      </c>
      <c r="R35" s="34">
        <f t="shared" si="2"/>
        <v>6</v>
      </c>
      <c r="S35" s="34">
        <f t="shared" si="2"/>
        <v>10</v>
      </c>
      <c r="T35" s="34">
        <f t="shared" si="2"/>
        <v>0</v>
      </c>
      <c r="U35" s="34">
        <f t="shared" si="2"/>
        <v>5</v>
      </c>
      <c r="V35" s="34">
        <f t="shared" si="2"/>
        <v>5</v>
      </c>
      <c r="W35" s="34">
        <f t="shared" si="2"/>
        <v>0</v>
      </c>
      <c r="X35" s="33">
        <f>SUM(X4:X34)</f>
        <v>10</v>
      </c>
      <c r="Y35" s="33">
        <f>SUM(Y4:Y34)</f>
        <v>2</v>
      </c>
      <c r="Z35" s="34"/>
      <c r="AA35" s="34"/>
      <c r="AB35" s="34"/>
      <c r="AC35" s="34">
        <f t="shared" ref="AC35:AM35" si="3">SUM(AC4:AC34)</f>
        <v>8</v>
      </c>
      <c r="AD35" s="34">
        <f t="shared" si="3"/>
        <v>63</v>
      </c>
      <c r="AE35" s="34">
        <f t="shared" si="3"/>
        <v>9</v>
      </c>
      <c r="AF35" s="34">
        <f t="shared" si="3"/>
        <v>20</v>
      </c>
      <c r="AG35" s="34">
        <f t="shared" si="3"/>
        <v>13</v>
      </c>
      <c r="AH35" s="34">
        <f t="shared" si="3"/>
        <v>5</v>
      </c>
      <c r="AI35" s="34">
        <f t="shared" si="3"/>
        <v>5</v>
      </c>
      <c r="AJ35" s="34">
        <f t="shared" si="3"/>
        <v>5</v>
      </c>
      <c r="AK35" s="34">
        <f t="shared" si="3"/>
        <v>1</v>
      </c>
      <c r="AL35" s="34">
        <f t="shared" si="3"/>
        <v>4</v>
      </c>
      <c r="AM35" s="6">
        <f t="shared" si="3"/>
        <v>1</v>
      </c>
      <c r="AN35" s="46"/>
      <c r="AO35" s="24"/>
      <c r="AP35" s="24"/>
      <c r="AQ35" s="24"/>
      <c r="AR35" s="24"/>
    </row>
    <row r="36" spans="1:44" ht="15.75" thickBot="1">
      <c r="X36" s="18">
        <v>10</v>
      </c>
      <c r="AN36" s="24"/>
    </row>
    <row r="37" spans="1:44" ht="15.75" thickBot="1">
      <c r="A37" s="4" t="s">
        <v>54</v>
      </c>
      <c r="B37" s="7"/>
      <c r="C37" s="7"/>
      <c r="D37" s="7"/>
      <c r="E37" s="11"/>
      <c r="F37" s="11"/>
      <c r="G37" s="11"/>
      <c r="H37" s="11"/>
      <c r="I37" s="7"/>
      <c r="J37" s="7">
        <v>1</v>
      </c>
      <c r="K37" s="7">
        <v>4</v>
      </c>
      <c r="L37" s="11">
        <v>5</v>
      </c>
      <c r="M37" s="7">
        <v>1</v>
      </c>
      <c r="N37" s="31">
        <v>11</v>
      </c>
      <c r="O37" s="7"/>
      <c r="P37" s="11"/>
      <c r="Q37" s="7"/>
      <c r="R37" s="11"/>
      <c r="S37" s="7"/>
      <c r="T37" s="7"/>
      <c r="U37" s="7"/>
      <c r="V37" s="7"/>
      <c r="W37" s="7"/>
      <c r="X37" s="4"/>
      <c r="Y37" s="7">
        <v>1</v>
      </c>
      <c r="Z37" s="7"/>
      <c r="AA37" s="7"/>
      <c r="AB37" s="7"/>
      <c r="AC37" s="7"/>
      <c r="AD37" s="7">
        <v>5</v>
      </c>
      <c r="AE37" s="7">
        <v>2</v>
      </c>
      <c r="AF37" s="7">
        <v>2</v>
      </c>
      <c r="AG37" s="7">
        <v>1</v>
      </c>
      <c r="AH37" s="7">
        <v>1</v>
      </c>
      <c r="AI37" s="7"/>
      <c r="AJ37" s="7">
        <v>1</v>
      </c>
      <c r="AK37" s="7"/>
      <c r="AL37" s="7"/>
      <c r="AM37" s="6"/>
      <c r="AN37" s="24" t="s">
        <v>227</v>
      </c>
    </row>
    <row r="38" spans="1:44">
      <c r="N38" s="19"/>
      <c r="X38" s="19"/>
      <c r="AN38" s="24" t="s">
        <v>231</v>
      </c>
    </row>
    <row r="39" spans="1:44" ht="15.75" thickBot="1">
      <c r="J39" s="39" t="s">
        <v>58</v>
      </c>
      <c r="K39" s="39" t="s">
        <v>19</v>
      </c>
      <c r="L39" s="39" t="s">
        <v>20</v>
      </c>
      <c r="M39" s="39" t="s">
        <v>21</v>
      </c>
      <c r="N39" s="18" t="s">
        <v>59</v>
      </c>
      <c r="T39" s="39" t="s">
        <v>18</v>
      </c>
      <c r="U39" s="39" t="s">
        <v>19</v>
      </c>
      <c r="V39" s="39" t="s">
        <v>20</v>
      </c>
      <c r="W39" s="39" t="s">
        <v>21</v>
      </c>
      <c r="X39" s="18" t="s">
        <v>60</v>
      </c>
      <c r="AC39" s="39" t="s">
        <v>61</v>
      </c>
      <c r="AD39" s="39" t="s">
        <v>25</v>
      </c>
      <c r="AE39" s="39" t="s">
        <v>26</v>
      </c>
      <c r="AF39" s="39" t="s">
        <v>27</v>
      </c>
      <c r="AG39" s="39" t="s">
        <v>28</v>
      </c>
      <c r="AH39" s="39" t="s">
        <v>29</v>
      </c>
      <c r="AI39" s="39" t="s">
        <v>62</v>
      </c>
      <c r="AJ39" s="39" t="s">
        <v>31</v>
      </c>
      <c r="AK39" s="39" t="s">
        <v>32</v>
      </c>
      <c r="AL39" s="39" t="s">
        <v>33</v>
      </c>
      <c r="AM39" s="39" t="s">
        <v>34</v>
      </c>
      <c r="AN39" s="24"/>
    </row>
    <row r="40" spans="1:44" ht="15.75" thickBot="1">
      <c r="A40" s="4" t="s">
        <v>63</v>
      </c>
      <c r="B40" s="7"/>
      <c r="C40" s="7"/>
      <c r="D40" s="7"/>
      <c r="E40" s="7">
        <f t="shared" ref="E40:I40" si="4">E35+E37</f>
        <v>27</v>
      </c>
      <c r="F40" s="7">
        <f t="shared" si="4"/>
        <v>27</v>
      </c>
      <c r="G40" s="7">
        <f t="shared" si="4"/>
        <v>21</v>
      </c>
      <c r="H40" s="7">
        <f t="shared" si="4"/>
        <v>23</v>
      </c>
      <c r="I40" s="7">
        <f t="shared" si="4"/>
        <v>32</v>
      </c>
      <c r="J40" s="7">
        <f>J35+J37</f>
        <v>6</v>
      </c>
      <c r="K40" s="7">
        <f t="shared" ref="K40:AM40" si="5">K35+K37</f>
        <v>19</v>
      </c>
      <c r="L40" s="7">
        <f t="shared" si="5"/>
        <v>21</v>
      </c>
      <c r="M40" s="7">
        <f t="shared" si="5"/>
        <v>2</v>
      </c>
      <c r="N40" s="4">
        <f t="shared" si="5"/>
        <v>48</v>
      </c>
      <c r="O40" s="7">
        <f t="shared" si="5"/>
        <v>9</v>
      </c>
      <c r="P40" s="7">
        <f t="shared" si="5"/>
        <v>5</v>
      </c>
      <c r="Q40" s="7">
        <f t="shared" si="5"/>
        <v>7</v>
      </c>
      <c r="R40" s="7">
        <f t="shared" si="5"/>
        <v>6</v>
      </c>
      <c r="S40" s="7">
        <f t="shared" si="5"/>
        <v>10</v>
      </c>
      <c r="T40" s="7">
        <f t="shared" si="5"/>
        <v>0</v>
      </c>
      <c r="U40" s="7">
        <f t="shared" si="5"/>
        <v>5</v>
      </c>
      <c r="V40" s="7">
        <f t="shared" si="5"/>
        <v>5</v>
      </c>
      <c r="W40" s="7">
        <f t="shared" si="5"/>
        <v>0</v>
      </c>
      <c r="X40" s="4">
        <f t="shared" si="5"/>
        <v>10</v>
      </c>
      <c r="Y40" s="4">
        <f t="shared" si="5"/>
        <v>3</v>
      </c>
      <c r="Z40" s="7"/>
      <c r="AA40" s="34"/>
      <c r="AB40" s="34"/>
      <c r="AC40" s="34">
        <f t="shared" si="5"/>
        <v>8</v>
      </c>
      <c r="AD40" s="34">
        <f t="shared" si="5"/>
        <v>68</v>
      </c>
      <c r="AE40" s="34">
        <f t="shared" si="5"/>
        <v>11</v>
      </c>
      <c r="AF40" s="34">
        <f t="shared" si="5"/>
        <v>22</v>
      </c>
      <c r="AG40" s="34">
        <f t="shared" si="5"/>
        <v>14</v>
      </c>
      <c r="AH40" s="34">
        <f t="shared" si="5"/>
        <v>6</v>
      </c>
      <c r="AI40" s="34">
        <f t="shared" si="5"/>
        <v>5</v>
      </c>
      <c r="AJ40" s="34">
        <f t="shared" si="5"/>
        <v>6</v>
      </c>
      <c r="AK40" s="34">
        <f t="shared" si="5"/>
        <v>1</v>
      </c>
      <c r="AL40" s="34">
        <f t="shared" si="5"/>
        <v>4</v>
      </c>
      <c r="AM40" s="6">
        <f t="shared" si="5"/>
        <v>1</v>
      </c>
      <c r="AN40" s="24">
        <f>SUM(N40+X40+Y40+AC40+AD40+AE40+AF40+AG40+AH40+AI40+AJ40+AK40+AL40+AM40)</f>
        <v>207</v>
      </c>
    </row>
    <row r="41" spans="1:44">
      <c r="N41" s="39"/>
      <c r="X41" s="39"/>
    </row>
    <row r="42" spans="1:44" ht="15.75" thickBot="1">
      <c r="N42" s="39"/>
      <c r="X42" s="39"/>
    </row>
    <row r="43" spans="1:44">
      <c r="N43" s="39"/>
      <c r="W43" s="2"/>
      <c r="X43" s="13"/>
      <c r="Y43" s="43" t="s">
        <v>92</v>
      </c>
      <c r="Z43" s="47">
        <f>N40+X40+Y40</f>
        <v>61</v>
      </c>
    </row>
    <row r="44" spans="1:44">
      <c r="A44" s="38" t="s">
        <v>16</v>
      </c>
      <c r="B44" s="115" t="s">
        <v>65</v>
      </c>
      <c r="C44" s="98"/>
      <c r="D44" s="98"/>
      <c r="E44" s="98"/>
      <c r="F44" s="98"/>
      <c r="G44" s="98"/>
      <c r="H44" s="116"/>
      <c r="I44" s="38" t="s">
        <v>18</v>
      </c>
      <c r="J44" s="40" t="s">
        <v>66</v>
      </c>
      <c r="K44" s="40"/>
      <c r="N44" s="38" t="s">
        <v>23</v>
      </c>
      <c r="O44" s="40" t="s">
        <v>67</v>
      </c>
      <c r="P44" s="40"/>
      <c r="Q44" s="40"/>
      <c r="W44" s="2"/>
      <c r="X44" s="13"/>
      <c r="Y44" s="44" t="s">
        <v>68</v>
      </c>
      <c r="Z44" s="48">
        <f>AD40+AE40+AF40+AG40+AH40+AI40+AA46+AJ40</f>
        <v>132</v>
      </c>
    </row>
    <row r="45" spans="1:44" ht="15.75" thickBot="1">
      <c r="A45" s="38" t="s">
        <v>13</v>
      </c>
      <c r="B45" s="115" t="s">
        <v>69</v>
      </c>
      <c r="C45" s="98"/>
      <c r="D45" s="98"/>
      <c r="E45" s="98"/>
      <c r="F45" s="98"/>
      <c r="G45" s="98"/>
      <c r="H45" s="116"/>
      <c r="I45" s="38" t="s">
        <v>19</v>
      </c>
      <c r="J45" s="40" t="s">
        <v>70</v>
      </c>
      <c r="K45" s="40"/>
      <c r="N45" s="38" t="s">
        <v>24</v>
      </c>
      <c r="O45" s="40" t="s">
        <v>71</v>
      </c>
      <c r="P45" s="40"/>
      <c r="Q45" s="40"/>
      <c r="W45" s="2"/>
      <c r="X45" s="13"/>
      <c r="Y45" s="45" t="s">
        <v>195</v>
      </c>
      <c r="Z45" s="49">
        <f>AN40</f>
        <v>207</v>
      </c>
    </row>
    <row r="46" spans="1:44">
      <c r="I46" s="38" t="s">
        <v>20</v>
      </c>
      <c r="J46" s="40" t="s">
        <v>73</v>
      </c>
      <c r="K46" s="40"/>
      <c r="N46" s="38" t="s">
        <v>17</v>
      </c>
      <c r="O46" s="40" t="s">
        <v>74</v>
      </c>
      <c r="P46" s="40"/>
      <c r="Q46" s="40"/>
      <c r="X46" s="39"/>
    </row>
    <row r="47" spans="1:44">
      <c r="I47" s="38" t="s">
        <v>21</v>
      </c>
      <c r="J47" s="40" t="s">
        <v>75</v>
      </c>
      <c r="K47" s="40"/>
      <c r="N47" s="39"/>
      <c r="X47" s="39"/>
    </row>
    <row r="48" spans="1:44">
      <c r="N48" s="39"/>
      <c r="X48" s="39"/>
    </row>
    <row r="49" spans="14:24">
      <c r="N49" s="39"/>
      <c r="X49" s="39"/>
    </row>
    <row r="50" spans="14:24">
      <c r="N50" s="39"/>
      <c r="X50" s="39"/>
    </row>
    <row r="51" spans="14:24">
      <c r="N51" s="39"/>
      <c r="X51" s="39"/>
    </row>
    <row r="52" spans="14:24">
      <c r="N52" s="39"/>
      <c r="X52" s="39"/>
    </row>
    <row r="53" spans="14:24">
      <c r="N53" s="39"/>
      <c r="X53" s="39"/>
    </row>
    <row r="54" spans="14:24">
      <c r="N54" s="39"/>
      <c r="X54" s="39"/>
    </row>
    <row r="55" spans="14:24">
      <c r="N55" s="39"/>
      <c r="X55" s="39"/>
    </row>
    <row r="56" spans="14:24">
      <c r="N56" s="39"/>
      <c r="X56" s="39"/>
    </row>
    <row r="57" spans="14:24">
      <c r="N57" s="39"/>
      <c r="X57" s="39"/>
    </row>
    <row r="58" spans="14:24">
      <c r="N58" s="39"/>
      <c r="X58" s="39"/>
    </row>
    <row r="59" spans="14:24">
      <c r="N59" s="39"/>
      <c r="X59" s="39"/>
    </row>
    <row r="60" spans="14:24">
      <c r="N60" s="39"/>
      <c r="X60" s="39"/>
    </row>
    <row r="61" spans="14:24">
      <c r="N61" s="39"/>
      <c r="X61" s="39"/>
    </row>
    <row r="62" spans="14:24">
      <c r="N62" s="39"/>
      <c r="X62" s="39"/>
    </row>
    <row r="63" spans="14:24">
      <c r="N63" s="39"/>
      <c r="X63" s="39"/>
    </row>
    <row r="64" spans="14:24">
      <c r="N64" s="39"/>
      <c r="X64" s="39"/>
    </row>
    <row r="65" spans="14:24">
      <c r="N65" s="39"/>
      <c r="X65" s="39"/>
    </row>
    <row r="66" spans="14:24">
      <c r="N66" s="39"/>
      <c r="X66" s="39"/>
    </row>
    <row r="67" spans="14:24">
      <c r="N67" s="39"/>
      <c r="X67" s="39"/>
    </row>
    <row r="68" spans="14:24">
      <c r="N68" s="39"/>
      <c r="X68" s="39"/>
    </row>
    <row r="69" spans="14:24">
      <c r="N69" s="39"/>
      <c r="X69" s="39"/>
    </row>
    <row r="70" spans="14:24">
      <c r="N70" s="39"/>
      <c r="X70" s="39"/>
    </row>
    <row r="71" spans="14:24">
      <c r="N71" s="39"/>
      <c r="X71" s="39"/>
    </row>
    <row r="72" spans="14:24">
      <c r="N72" s="39"/>
      <c r="X72" s="39"/>
    </row>
    <row r="73" spans="14:24">
      <c r="N73" s="39"/>
      <c r="X73" s="39"/>
    </row>
    <row r="74" spans="14:24">
      <c r="N74" s="39"/>
      <c r="X74" s="39"/>
    </row>
    <row r="75" spans="14:24">
      <c r="N75" s="39"/>
      <c r="X75" s="39"/>
    </row>
    <row r="76" spans="14:24">
      <c r="N76" s="39"/>
      <c r="X76" s="39"/>
    </row>
    <row r="77" spans="14:24">
      <c r="N77" s="39"/>
      <c r="X77" s="39"/>
    </row>
    <row r="78" spans="14:24">
      <c r="N78" s="39"/>
      <c r="X78" s="39"/>
    </row>
    <row r="79" spans="14:24">
      <c r="N79" s="39"/>
      <c r="X79" s="39"/>
    </row>
    <row r="80" spans="14:24">
      <c r="N80" s="39"/>
      <c r="X80" s="39"/>
    </row>
    <row r="81" spans="14:24">
      <c r="N81" s="39"/>
      <c r="X81" s="39"/>
    </row>
    <row r="82" spans="14:24">
      <c r="N82" s="39"/>
      <c r="X82" s="39"/>
    </row>
    <row r="83" spans="14:24">
      <c r="N83" s="39"/>
      <c r="X83" s="39"/>
    </row>
    <row r="84" spans="14:24">
      <c r="N84" s="39"/>
      <c r="X84" s="39"/>
    </row>
    <row r="85" spans="14:24">
      <c r="N85" s="39"/>
      <c r="X85" s="39"/>
    </row>
    <row r="86" spans="14:24">
      <c r="N86" s="39"/>
      <c r="X86" s="39"/>
    </row>
    <row r="87" spans="14:24">
      <c r="N87" s="39"/>
      <c r="X87" s="39"/>
    </row>
    <row r="88" spans="14:24">
      <c r="N88" s="39"/>
      <c r="X88" s="39"/>
    </row>
    <row r="89" spans="14:24">
      <c r="N89" s="39"/>
      <c r="X89" s="39"/>
    </row>
    <row r="90" spans="14:24">
      <c r="N90" s="39"/>
      <c r="X90" s="39"/>
    </row>
    <row r="91" spans="14:24">
      <c r="N91" s="39"/>
      <c r="X91" s="39"/>
    </row>
    <row r="92" spans="14:24">
      <c r="N92" s="39"/>
      <c r="X92" s="39"/>
    </row>
    <row r="93" spans="14:24">
      <c r="N93" s="39"/>
      <c r="X93" s="39"/>
    </row>
    <row r="94" spans="14:24">
      <c r="N94" s="39"/>
      <c r="X94" s="39"/>
    </row>
    <row r="95" spans="14:24">
      <c r="N95" s="39"/>
      <c r="X95" s="39"/>
    </row>
    <row r="96" spans="14:24">
      <c r="N96" s="39"/>
      <c r="X96" s="39"/>
    </row>
    <row r="97" spans="14:24">
      <c r="N97" s="39"/>
      <c r="X97" s="39"/>
    </row>
    <row r="98" spans="14:24">
      <c r="N98" s="39"/>
      <c r="X98" s="39"/>
    </row>
    <row r="99" spans="14:24">
      <c r="N99" s="39"/>
      <c r="X99" s="39"/>
    </row>
    <row r="100" spans="14:24">
      <c r="N100" s="39"/>
      <c r="X100" s="39"/>
    </row>
    <row r="101" spans="14:24">
      <c r="N101" s="39"/>
      <c r="X101" s="39"/>
    </row>
    <row r="102" spans="14:24">
      <c r="N102" s="39"/>
      <c r="X102" s="39"/>
    </row>
    <row r="103" spans="14:24">
      <c r="N103" s="39"/>
      <c r="X103" s="39"/>
    </row>
    <row r="104" spans="14:24">
      <c r="N104" s="39"/>
      <c r="X104" s="39"/>
    </row>
    <row r="105" spans="14:24">
      <c r="N105" s="39"/>
      <c r="X105" s="39"/>
    </row>
    <row r="106" spans="14:24">
      <c r="N106" s="39"/>
      <c r="X106" s="39"/>
    </row>
    <row r="107" spans="14:24">
      <c r="N107" s="39"/>
      <c r="X107" s="39"/>
    </row>
    <row r="108" spans="14:24">
      <c r="N108" s="39"/>
      <c r="X108" s="39"/>
    </row>
    <row r="109" spans="14:24">
      <c r="N109" s="39"/>
      <c r="X109" s="39"/>
    </row>
    <row r="110" spans="14:24">
      <c r="N110" s="39"/>
      <c r="X110" s="39"/>
    </row>
    <row r="111" spans="14:24">
      <c r="N111" s="39"/>
      <c r="X111" s="39"/>
    </row>
    <row r="112" spans="14:24"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  <row r="118" spans="14:24">
      <c r="N118" s="39"/>
      <c r="X118" s="39"/>
    </row>
    <row r="119" spans="14:24">
      <c r="N119" s="39"/>
      <c r="X119" s="39"/>
    </row>
    <row r="120" spans="14:24">
      <c r="N120" s="39"/>
      <c r="X120" s="39"/>
    </row>
    <row r="121" spans="14:24">
      <c r="N121" s="39"/>
      <c r="X121" s="39"/>
    </row>
    <row r="122" spans="14:24">
      <c r="N122" s="39"/>
      <c r="X122" s="39"/>
    </row>
    <row r="123" spans="14:24">
      <c r="N123" s="39"/>
      <c r="X123" s="39"/>
    </row>
    <row r="124" spans="14:24">
      <c r="N124" s="39"/>
      <c r="X124" s="39"/>
    </row>
    <row r="125" spans="14:24">
      <c r="N125" s="39"/>
      <c r="X125" s="39"/>
    </row>
    <row r="126" spans="14:24">
      <c r="N126" s="39"/>
      <c r="X126" s="39"/>
    </row>
    <row r="127" spans="14:24">
      <c r="N127" s="39"/>
      <c r="X127" s="39"/>
    </row>
    <row r="128" spans="14:24">
      <c r="N128" s="39"/>
      <c r="X128" s="39"/>
    </row>
    <row r="129" spans="14:24">
      <c r="N129" s="39"/>
      <c r="X129" s="39"/>
    </row>
    <row r="130" spans="14:24">
      <c r="N130" s="39"/>
      <c r="X130" s="39"/>
    </row>
    <row r="131" spans="14:24">
      <c r="N131" s="39"/>
      <c r="X131" s="39"/>
    </row>
    <row r="132" spans="14:24">
      <c r="N132" s="39"/>
      <c r="X132" s="39"/>
    </row>
    <row r="133" spans="14:24">
      <c r="N133" s="39"/>
      <c r="X133" s="39"/>
    </row>
    <row r="134" spans="14:24">
      <c r="N134" s="39"/>
      <c r="X134" s="39"/>
    </row>
    <row r="135" spans="14:24">
      <c r="N135" s="39"/>
      <c r="X135" s="39"/>
    </row>
    <row r="136" spans="14:24">
      <c r="N136" s="39"/>
      <c r="X136" s="39"/>
    </row>
    <row r="137" spans="14:24">
      <c r="N137" s="39"/>
      <c r="X137" s="39"/>
    </row>
    <row r="138" spans="14:24">
      <c r="N138" s="39"/>
      <c r="X138" s="39"/>
    </row>
    <row r="139" spans="14:24">
      <c r="N139" s="39"/>
      <c r="X139" s="39"/>
    </row>
    <row r="140" spans="14:24">
      <c r="N140" s="39"/>
      <c r="X140" s="39"/>
    </row>
    <row r="141" spans="14:24">
      <c r="N141" s="39"/>
      <c r="X141" s="39"/>
    </row>
    <row r="142" spans="14:24">
      <c r="N142" s="39"/>
      <c r="X142" s="39"/>
    </row>
    <row r="143" spans="14:24">
      <c r="N143" s="39"/>
      <c r="X143" s="39"/>
    </row>
    <row r="144" spans="14:24">
      <c r="N144" s="39"/>
      <c r="X144" s="39"/>
    </row>
  </sheetData>
  <mergeCells count="40">
    <mergeCell ref="AN33:AR33"/>
    <mergeCell ref="AN34:AR34"/>
    <mergeCell ref="B44:H44"/>
    <mergeCell ref="B45:H45"/>
    <mergeCell ref="AN27:AR27"/>
    <mergeCell ref="AN28:AR28"/>
    <mergeCell ref="AN29:AR29"/>
    <mergeCell ref="AN30:AR30"/>
    <mergeCell ref="AN31:AR31"/>
    <mergeCell ref="AN32:AR32"/>
    <mergeCell ref="AN26:AR26"/>
    <mergeCell ref="AN15:AR15"/>
    <mergeCell ref="AN16:AR16"/>
    <mergeCell ref="AN17:AR17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AN14:AR14"/>
    <mergeCell ref="AI2:AJ2"/>
    <mergeCell ref="AN4:AR4"/>
    <mergeCell ref="AN5:AR5"/>
    <mergeCell ref="AN6:AR6"/>
    <mergeCell ref="AN7:AR7"/>
    <mergeCell ref="AN8:AR8"/>
    <mergeCell ref="AN9:AR9"/>
    <mergeCell ref="AN10:AR10"/>
    <mergeCell ref="AN11:AR11"/>
    <mergeCell ref="AN12:AR12"/>
    <mergeCell ref="AN13:AR13"/>
    <mergeCell ref="AD2:AF2"/>
    <mergeCell ref="A1:D1"/>
    <mergeCell ref="B2:D2"/>
    <mergeCell ref="E2:N2"/>
    <mergeCell ref="O2:X2"/>
    <mergeCell ref="Z2:A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R130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2" width="3.7109375" style="39" customWidth="1"/>
    <col min="3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0" width="3" style="39" customWidth="1"/>
    <col min="11" max="11" width="2.7109375" style="39" customWidth="1"/>
    <col min="12" max="13" width="3.42578125" style="39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22.85546875" style="39" customWidth="1"/>
    <col min="41" max="16384" width="11.42578125" style="39"/>
  </cols>
  <sheetData>
    <row r="1" spans="1:44" ht="15.75" thickBot="1">
      <c r="A1" s="104" t="s">
        <v>237</v>
      </c>
      <c r="B1" s="104"/>
      <c r="C1" s="104"/>
      <c r="D1" s="104"/>
      <c r="N1" s="2"/>
      <c r="X1" s="2"/>
    </row>
    <row r="2" spans="1:44" ht="15.75" thickBot="1">
      <c r="A2" s="5" t="s">
        <v>233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5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G2" s="7"/>
      <c r="AH2" s="7"/>
      <c r="AI2" s="101" t="s">
        <v>8</v>
      </c>
      <c r="AJ2" s="102"/>
      <c r="AK2" s="7"/>
      <c r="AL2" s="7"/>
      <c r="AM2" s="6"/>
      <c r="AN2" s="86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28" t="s">
        <v>23</v>
      </c>
      <c r="AA3" s="27" t="s">
        <v>24</v>
      </c>
      <c r="AB3" s="27" t="s">
        <v>17</v>
      </c>
      <c r="AC3" s="30" t="s">
        <v>22</v>
      </c>
      <c r="AD3" s="87" t="s">
        <v>25</v>
      </c>
      <c r="AE3" s="25" t="s">
        <v>26</v>
      </c>
      <c r="AF3" s="26" t="s">
        <v>27</v>
      </c>
      <c r="AG3" s="30" t="s">
        <v>28</v>
      </c>
      <c r="AH3" s="30" t="s">
        <v>29</v>
      </c>
      <c r="AI3" s="28" t="s">
        <v>30</v>
      </c>
      <c r="AJ3" s="29" t="s">
        <v>31</v>
      </c>
      <c r="AK3" s="29" t="s">
        <v>32</v>
      </c>
      <c r="AL3" s="30" t="s">
        <v>33</v>
      </c>
      <c r="AM3" s="29" t="s">
        <v>34</v>
      </c>
      <c r="AN3" s="30" t="s">
        <v>35</v>
      </c>
    </row>
    <row r="4" spans="1:44">
      <c r="A4" s="39">
        <v>1</v>
      </c>
      <c r="B4" s="12">
        <v>57</v>
      </c>
      <c r="C4" s="2">
        <v>28</v>
      </c>
      <c r="D4" s="13">
        <v>24</v>
      </c>
      <c r="E4" s="14">
        <v>1</v>
      </c>
      <c r="F4" s="15">
        <v>1</v>
      </c>
      <c r="G4" s="15">
        <v>1</v>
      </c>
      <c r="H4" s="15">
        <v>1</v>
      </c>
      <c r="I4" s="16">
        <v>1</v>
      </c>
      <c r="J4" s="17"/>
      <c r="K4" s="17">
        <v>1</v>
      </c>
      <c r="L4" s="17"/>
      <c r="M4" s="17"/>
      <c r="N4" s="18">
        <v>1</v>
      </c>
      <c r="O4" s="12"/>
      <c r="P4" s="2">
        <v>1</v>
      </c>
      <c r="Q4" s="2"/>
      <c r="R4" s="2"/>
      <c r="S4" s="2">
        <v>1</v>
      </c>
      <c r="T4" s="12"/>
      <c r="U4" s="2"/>
      <c r="V4" s="2">
        <v>1</v>
      </c>
      <c r="W4" s="13"/>
      <c r="X4" s="18">
        <v>1</v>
      </c>
      <c r="Z4" s="12"/>
      <c r="AA4" s="2"/>
      <c r="AB4" s="2"/>
      <c r="AC4" s="19"/>
      <c r="AD4" s="14">
        <v>2</v>
      </c>
      <c r="AE4" s="20">
        <v>1</v>
      </c>
      <c r="AF4" s="21">
        <v>1</v>
      </c>
      <c r="AG4" s="18"/>
      <c r="AH4" s="18"/>
      <c r="AI4" s="14"/>
      <c r="AJ4" s="21"/>
      <c r="AK4" s="19"/>
      <c r="AL4" s="18"/>
      <c r="AM4" s="19"/>
      <c r="AN4" s="99"/>
      <c r="AO4" s="100"/>
      <c r="AP4" s="100"/>
      <c r="AQ4" s="100"/>
      <c r="AR4" s="100"/>
    </row>
    <row r="5" spans="1:44">
      <c r="A5" s="39">
        <v>2</v>
      </c>
      <c r="B5" s="12" t="s">
        <v>50</v>
      </c>
      <c r="C5" s="2" t="s">
        <v>50</v>
      </c>
      <c r="D5" s="13" t="s">
        <v>50</v>
      </c>
      <c r="E5" s="12">
        <v>2</v>
      </c>
      <c r="F5" s="17">
        <v>2</v>
      </c>
      <c r="G5" s="17">
        <v>2</v>
      </c>
      <c r="H5" s="17">
        <v>2</v>
      </c>
      <c r="I5" s="22">
        <v>2</v>
      </c>
      <c r="J5" s="2"/>
      <c r="K5" s="17">
        <v>1</v>
      </c>
      <c r="L5" s="17">
        <v>1</v>
      </c>
      <c r="M5" s="17"/>
      <c r="N5" s="18">
        <v>2</v>
      </c>
      <c r="O5" s="12"/>
      <c r="P5" s="17"/>
      <c r="Q5" s="17"/>
      <c r="R5" s="17"/>
      <c r="S5" s="17"/>
      <c r="T5" s="12"/>
      <c r="U5" s="2"/>
      <c r="V5" s="17"/>
      <c r="W5" s="13"/>
      <c r="Z5" s="12"/>
      <c r="AA5" s="2"/>
      <c r="AB5" s="2"/>
      <c r="AC5" s="18"/>
      <c r="AD5" s="12"/>
      <c r="AE5" s="2">
        <v>1</v>
      </c>
      <c r="AF5" s="13"/>
      <c r="AG5" s="18"/>
      <c r="AH5" s="18"/>
      <c r="AI5" s="12"/>
      <c r="AJ5" s="13"/>
      <c r="AK5" s="18"/>
      <c r="AL5" s="18"/>
      <c r="AM5" s="18"/>
      <c r="AN5" s="99"/>
      <c r="AO5" s="100"/>
      <c r="AP5" s="100"/>
      <c r="AQ5" s="100"/>
      <c r="AR5" s="100"/>
    </row>
    <row r="6" spans="1:44">
      <c r="A6" s="39">
        <v>3</v>
      </c>
      <c r="B6" s="12" t="s">
        <v>50</v>
      </c>
      <c r="C6" s="2" t="s">
        <v>50</v>
      </c>
      <c r="D6" s="13" t="s">
        <v>50</v>
      </c>
      <c r="O6" s="12"/>
      <c r="P6" s="2"/>
      <c r="Q6" s="2"/>
      <c r="R6" s="2"/>
      <c r="S6" s="2"/>
      <c r="T6" s="12"/>
      <c r="U6" s="2"/>
      <c r="V6" s="2"/>
      <c r="W6" s="13"/>
      <c r="Z6" s="12">
        <v>1</v>
      </c>
      <c r="AA6" s="2">
        <v>1</v>
      </c>
      <c r="AB6" s="2">
        <v>1</v>
      </c>
      <c r="AC6" s="18">
        <v>1</v>
      </c>
      <c r="AD6" s="12">
        <v>2</v>
      </c>
      <c r="AE6" s="2"/>
      <c r="AF6" s="13"/>
      <c r="AG6" s="18"/>
      <c r="AH6" s="18"/>
      <c r="AI6" s="12"/>
      <c r="AJ6" s="13"/>
      <c r="AK6" s="18"/>
      <c r="AL6" s="18"/>
      <c r="AM6" s="18"/>
      <c r="AN6" s="99" t="s">
        <v>82</v>
      </c>
      <c r="AO6" s="100"/>
      <c r="AP6" s="100"/>
      <c r="AQ6" s="100"/>
      <c r="AR6" s="100"/>
    </row>
    <row r="7" spans="1:44">
      <c r="A7" s="39">
        <v>4</v>
      </c>
      <c r="B7" s="12" t="s">
        <v>50</v>
      </c>
      <c r="C7" s="2" t="s">
        <v>50</v>
      </c>
      <c r="D7" s="13" t="s">
        <v>50</v>
      </c>
      <c r="E7" s="12">
        <v>2</v>
      </c>
      <c r="F7" s="17">
        <v>2</v>
      </c>
      <c r="G7" s="17">
        <v>3</v>
      </c>
      <c r="H7" s="17">
        <v>2</v>
      </c>
      <c r="I7" s="22">
        <v>3</v>
      </c>
      <c r="J7" s="2">
        <v>3</v>
      </c>
      <c r="K7" s="17"/>
      <c r="L7" s="2"/>
      <c r="M7" s="2"/>
      <c r="N7" s="18">
        <v>3</v>
      </c>
      <c r="O7" s="12"/>
      <c r="P7" s="2"/>
      <c r="Q7" s="2"/>
      <c r="R7" s="2"/>
      <c r="S7" s="2"/>
      <c r="T7" s="12"/>
      <c r="U7" s="2"/>
      <c r="V7" s="2"/>
      <c r="W7" s="13"/>
      <c r="Z7" s="12"/>
      <c r="AA7" s="2"/>
      <c r="AB7" s="2"/>
      <c r="AC7" s="18"/>
      <c r="AD7" s="12">
        <v>1</v>
      </c>
      <c r="AE7" s="2"/>
      <c r="AF7" s="13"/>
      <c r="AG7" s="18"/>
      <c r="AH7" s="18">
        <v>1</v>
      </c>
      <c r="AI7" s="12"/>
      <c r="AJ7" s="13"/>
      <c r="AK7" s="18"/>
      <c r="AL7" s="18"/>
      <c r="AM7" s="18"/>
      <c r="AN7" s="99"/>
      <c r="AO7" s="100"/>
      <c r="AP7" s="100"/>
      <c r="AQ7" s="100"/>
      <c r="AR7" s="100"/>
    </row>
    <row r="8" spans="1:44">
      <c r="A8" s="39">
        <v>5</v>
      </c>
      <c r="B8" s="12">
        <v>52</v>
      </c>
      <c r="C8" s="2">
        <v>24</v>
      </c>
      <c r="D8" s="13">
        <v>23</v>
      </c>
      <c r="E8" s="12"/>
      <c r="F8" s="2"/>
      <c r="G8" s="2"/>
      <c r="H8" s="2"/>
      <c r="I8" s="13"/>
      <c r="J8" s="2"/>
      <c r="K8" s="17"/>
      <c r="L8" s="2"/>
      <c r="M8" s="2"/>
      <c r="O8" s="12"/>
      <c r="P8" s="2">
        <v>1</v>
      </c>
      <c r="Q8" s="2">
        <v>1</v>
      </c>
      <c r="R8" s="2">
        <v>1</v>
      </c>
      <c r="S8" s="2">
        <v>1</v>
      </c>
      <c r="T8" s="12"/>
      <c r="U8" s="2"/>
      <c r="V8" s="2">
        <v>1</v>
      </c>
      <c r="W8" s="13"/>
      <c r="X8" s="18">
        <v>1</v>
      </c>
      <c r="Z8" s="12"/>
      <c r="AA8" s="2"/>
      <c r="AB8" s="2"/>
      <c r="AC8" s="18"/>
      <c r="AD8" s="12">
        <v>2</v>
      </c>
      <c r="AE8" s="2">
        <v>1</v>
      </c>
      <c r="AF8" s="13">
        <v>1</v>
      </c>
      <c r="AG8" s="18"/>
      <c r="AH8" s="18"/>
      <c r="AI8" s="12"/>
      <c r="AJ8" s="13">
        <v>1</v>
      </c>
      <c r="AK8" s="18">
        <v>1</v>
      </c>
      <c r="AL8" s="18">
        <v>1</v>
      </c>
      <c r="AM8" s="18"/>
      <c r="AN8" s="99" t="s">
        <v>234</v>
      </c>
      <c r="AO8" s="100"/>
      <c r="AP8" s="100"/>
      <c r="AQ8" s="100"/>
      <c r="AR8" s="100"/>
    </row>
    <row r="9" spans="1:44">
      <c r="A9" s="39">
        <v>6</v>
      </c>
      <c r="B9" s="12">
        <v>35</v>
      </c>
      <c r="C9" s="2">
        <v>24</v>
      </c>
      <c r="D9" s="13">
        <v>20</v>
      </c>
      <c r="E9" s="12"/>
      <c r="F9" s="2"/>
      <c r="G9" s="2"/>
      <c r="H9" s="2"/>
      <c r="I9" s="13"/>
      <c r="J9" s="2"/>
      <c r="K9" s="2"/>
      <c r="L9" s="2"/>
      <c r="M9" s="2"/>
      <c r="O9" s="12">
        <v>2</v>
      </c>
      <c r="P9" s="2">
        <v>2</v>
      </c>
      <c r="Q9" s="2">
        <v>2</v>
      </c>
      <c r="R9" s="2">
        <v>2</v>
      </c>
      <c r="S9" s="2">
        <v>2</v>
      </c>
      <c r="T9" s="12">
        <v>1</v>
      </c>
      <c r="U9" s="2"/>
      <c r="V9" s="2">
        <v>1</v>
      </c>
      <c r="W9" s="13"/>
      <c r="X9" s="18">
        <v>2</v>
      </c>
      <c r="Z9" s="12"/>
      <c r="AA9" s="2"/>
      <c r="AB9" s="2"/>
      <c r="AC9" s="18"/>
      <c r="AD9" s="12">
        <v>5</v>
      </c>
      <c r="AE9" s="2"/>
      <c r="AF9" s="13"/>
      <c r="AG9" s="18">
        <v>2</v>
      </c>
      <c r="AH9" s="18"/>
      <c r="AI9" s="12">
        <v>1</v>
      </c>
      <c r="AJ9" s="13"/>
      <c r="AK9" s="18"/>
      <c r="AL9" s="18"/>
      <c r="AM9" s="18"/>
      <c r="AN9" s="99"/>
      <c r="AO9" s="100"/>
      <c r="AP9" s="100"/>
      <c r="AQ9" s="100"/>
      <c r="AR9" s="100"/>
    </row>
    <row r="10" spans="1:44">
      <c r="A10" s="39">
        <v>7</v>
      </c>
      <c r="B10" s="12" t="s">
        <v>50</v>
      </c>
      <c r="C10" s="2" t="s">
        <v>50</v>
      </c>
      <c r="D10" s="13" t="s">
        <v>50</v>
      </c>
      <c r="E10" s="12">
        <v>1</v>
      </c>
      <c r="F10" s="2">
        <v>1</v>
      </c>
      <c r="G10" s="2">
        <v>1</v>
      </c>
      <c r="H10" s="2">
        <v>1</v>
      </c>
      <c r="I10" s="13">
        <v>1</v>
      </c>
      <c r="J10" s="2">
        <v>1</v>
      </c>
      <c r="K10" s="2"/>
      <c r="L10" s="2"/>
      <c r="M10" s="2"/>
      <c r="N10" s="18">
        <v>1</v>
      </c>
      <c r="O10" s="12"/>
      <c r="P10" s="2"/>
      <c r="Q10" s="2"/>
      <c r="R10" s="2"/>
      <c r="S10" s="2"/>
      <c r="T10" s="12"/>
      <c r="U10" s="2"/>
      <c r="V10" s="2"/>
      <c r="W10" s="13"/>
      <c r="Z10" s="12"/>
      <c r="AA10" s="2"/>
      <c r="AB10" s="2"/>
      <c r="AC10" s="18"/>
      <c r="AD10" s="12">
        <v>1</v>
      </c>
      <c r="AE10" s="2"/>
      <c r="AF10" s="13"/>
      <c r="AG10" s="18"/>
      <c r="AH10" s="18"/>
      <c r="AI10" s="12"/>
      <c r="AJ10" s="13"/>
      <c r="AK10" s="18"/>
      <c r="AL10" s="18"/>
      <c r="AM10" s="18"/>
      <c r="AN10" s="99"/>
      <c r="AO10" s="100"/>
      <c r="AP10" s="100"/>
      <c r="AQ10" s="100"/>
      <c r="AR10" s="100"/>
    </row>
    <row r="11" spans="1:44">
      <c r="A11" s="39">
        <v>8</v>
      </c>
      <c r="B11" s="12" t="s">
        <v>50</v>
      </c>
      <c r="C11" s="2" t="s">
        <v>50</v>
      </c>
      <c r="D11" s="13" t="s">
        <v>50</v>
      </c>
      <c r="E11" s="12">
        <v>1</v>
      </c>
      <c r="F11" s="2">
        <v>1</v>
      </c>
      <c r="G11" s="2">
        <v>1</v>
      </c>
      <c r="H11" s="2">
        <v>1</v>
      </c>
      <c r="I11" s="13">
        <v>1</v>
      </c>
      <c r="J11" s="2"/>
      <c r="K11" s="2"/>
      <c r="L11" s="2"/>
      <c r="M11" s="2">
        <v>1</v>
      </c>
      <c r="N11" s="18">
        <v>1</v>
      </c>
      <c r="O11" s="12"/>
      <c r="P11" s="2"/>
      <c r="Q11" s="2"/>
      <c r="R11" s="2"/>
      <c r="S11" s="2"/>
      <c r="T11" s="12"/>
      <c r="U11" s="2"/>
      <c r="V11" s="2"/>
      <c r="W11" s="13"/>
      <c r="Z11" s="12"/>
      <c r="AA11" s="2"/>
      <c r="AB11" s="2"/>
      <c r="AC11" s="18"/>
      <c r="AD11" s="12"/>
      <c r="AE11" s="2"/>
      <c r="AF11" s="13"/>
      <c r="AG11" s="18"/>
      <c r="AH11" s="18"/>
      <c r="AI11" s="12"/>
      <c r="AJ11" s="13"/>
      <c r="AK11" s="18"/>
      <c r="AL11" s="18"/>
      <c r="AM11" s="18"/>
      <c r="AN11" s="99"/>
      <c r="AO11" s="100"/>
      <c r="AP11" s="100"/>
      <c r="AQ11" s="100"/>
      <c r="AR11" s="100"/>
    </row>
    <row r="12" spans="1:44">
      <c r="A12" s="39">
        <v>9</v>
      </c>
      <c r="B12" s="12" t="s">
        <v>50</v>
      </c>
      <c r="C12" s="2" t="s">
        <v>50</v>
      </c>
      <c r="D12" s="13" t="s">
        <v>50</v>
      </c>
      <c r="E12" s="12">
        <v>3</v>
      </c>
      <c r="F12" s="2">
        <v>1</v>
      </c>
      <c r="G12" s="2">
        <v>3</v>
      </c>
      <c r="H12" s="2">
        <v>3</v>
      </c>
      <c r="I12" s="13"/>
      <c r="J12" s="2">
        <v>3</v>
      </c>
      <c r="K12" s="2"/>
      <c r="L12" s="2"/>
      <c r="M12" s="2"/>
      <c r="N12" s="18">
        <v>3</v>
      </c>
      <c r="O12" s="12"/>
      <c r="P12" s="2"/>
      <c r="Q12" s="2"/>
      <c r="R12" s="2"/>
      <c r="S12" s="2"/>
      <c r="T12" s="12"/>
      <c r="U12" s="2"/>
      <c r="V12" s="2"/>
      <c r="W12" s="13"/>
      <c r="Z12" s="12"/>
      <c r="AA12" s="2"/>
      <c r="AB12" s="2"/>
      <c r="AC12" s="18"/>
      <c r="AD12" s="12">
        <v>1</v>
      </c>
      <c r="AE12" s="2"/>
      <c r="AF12" s="13">
        <v>1</v>
      </c>
      <c r="AG12" s="18"/>
      <c r="AH12" s="18"/>
      <c r="AI12" s="12"/>
      <c r="AJ12" s="13"/>
      <c r="AK12" s="18"/>
      <c r="AL12" s="18"/>
      <c r="AM12" s="18"/>
      <c r="AN12" s="99"/>
      <c r="AO12" s="100"/>
      <c r="AP12" s="100"/>
      <c r="AQ12" s="100"/>
      <c r="AR12" s="100"/>
    </row>
    <row r="13" spans="1:44">
      <c r="A13" s="39">
        <v>10</v>
      </c>
      <c r="B13" s="12" t="s">
        <v>50</v>
      </c>
      <c r="C13" s="2" t="s">
        <v>50</v>
      </c>
      <c r="D13" s="13" t="s">
        <v>50</v>
      </c>
      <c r="E13" s="12">
        <v>2</v>
      </c>
      <c r="F13" s="2">
        <v>2</v>
      </c>
      <c r="G13" s="2">
        <v>2</v>
      </c>
      <c r="H13" s="2">
        <v>2</v>
      </c>
      <c r="I13" s="13">
        <v>3</v>
      </c>
      <c r="J13" s="2"/>
      <c r="K13" s="2">
        <v>3</v>
      </c>
      <c r="L13" s="2"/>
      <c r="M13" s="2"/>
      <c r="N13" s="18">
        <v>3</v>
      </c>
      <c r="O13" s="12"/>
      <c r="P13" s="2"/>
      <c r="Q13" s="2"/>
      <c r="R13" s="2"/>
      <c r="S13" s="2"/>
      <c r="T13" s="12"/>
      <c r="U13" s="2"/>
      <c r="V13" s="2"/>
      <c r="W13" s="13"/>
      <c r="Z13" s="12"/>
      <c r="AA13" s="2"/>
      <c r="AB13" s="2"/>
      <c r="AC13" s="18"/>
      <c r="AD13" s="12">
        <v>2</v>
      </c>
      <c r="AE13" s="2"/>
      <c r="AF13" s="13"/>
      <c r="AG13" s="18"/>
      <c r="AH13" s="18"/>
      <c r="AI13" s="12">
        <v>1</v>
      </c>
      <c r="AJ13" s="13"/>
      <c r="AK13" s="18"/>
      <c r="AL13" s="18"/>
      <c r="AM13" s="18"/>
      <c r="AN13" s="99"/>
      <c r="AO13" s="100"/>
      <c r="AP13" s="100"/>
      <c r="AQ13" s="100"/>
      <c r="AR13" s="100"/>
    </row>
    <row r="14" spans="1:44">
      <c r="A14" s="39">
        <v>11</v>
      </c>
      <c r="B14" s="12" t="s">
        <v>50</v>
      </c>
      <c r="C14" s="2" t="s">
        <v>50</v>
      </c>
      <c r="D14" s="13" t="s">
        <v>50</v>
      </c>
      <c r="E14" s="12"/>
      <c r="F14" s="2"/>
      <c r="G14" s="2"/>
      <c r="H14" s="2"/>
      <c r="I14" s="13"/>
      <c r="J14" s="2"/>
      <c r="K14" s="2"/>
      <c r="L14" s="2"/>
      <c r="M14" s="2"/>
      <c r="O14" s="12"/>
      <c r="P14" s="2"/>
      <c r="Q14" s="2"/>
      <c r="R14" s="2"/>
      <c r="S14" s="2"/>
      <c r="T14" s="12"/>
      <c r="U14" s="2"/>
      <c r="V14" s="2"/>
      <c r="W14" s="13"/>
      <c r="Z14" s="12">
        <v>1</v>
      </c>
      <c r="AA14" s="2">
        <v>1</v>
      </c>
      <c r="AB14" s="2">
        <v>1</v>
      </c>
      <c r="AC14" s="18">
        <v>1</v>
      </c>
      <c r="AD14" s="12">
        <v>1</v>
      </c>
      <c r="AE14" s="2"/>
      <c r="AF14" s="13"/>
      <c r="AG14" s="18"/>
      <c r="AH14" s="18"/>
      <c r="AI14" s="12"/>
      <c r="AJ14" s="13"/>
      <c r="AK14" s="18"/>
      <c r="AL14" s="18"/>
      <c r="AM14" s="18"/>
      <c r="AN14" s="99" t="s">
        <v>82</v>
      </c>
      <c r="AO14" s="100"/>
      <c r="AP14" s="100"/>
      <c r="AQ14" s="100"/>
      <c r="AR14" s="100"/>
    </row>
    <row r="15" spans="1:44">
      <c r="A15" s="39">
        <v>12</v>
      </c>
      <c r="B15" s="12" t="s">
        <v>50</v>
      </c>
      <c r="C15" s="2" t="s">
        <v>50</v>
      </c>
      <c r="D15" s="13" t="s">
        <v>50</v>
      </c>
      <c r="E15" s="12">
        <v>1</v>
      </c>
      <c r="F15" s="2">
        <v>1</v>
      </c>
      <c r="G15" s="2">
        <v>1</v>
      </c>
      <c r="H15" s="2">
        <v>1</v>
      </c>
      <c r="I15" s="13">
        <v>1</v>
      </c>
      <c r="J15" s="2"/>
      <c r="K15" s="2"/>
      <c r="L15" s="2">
        <v>1</v>
      </c>
      <c r="M15" s="2"/>
      <c r="N15" s="18">
        <v>1</v>
      </c>
      <c r="O15" s="12"/>
      <c r="P15" s="2"/>
      <c r="Q15" s="2"/>
      <c r="R15" s="2"/>
      <c r="S15" s="2"/>
      <c r="T15" s="12"/>
      <c r="U15" s="2"/>
      <c r="V15" s="2"/>
      <c r="W15" s="13"/>
      <c r="Y15" s="39">
        <v>1</v>
      </c>
      <c r="Z15" s="12"/>
      <c r="AA15" s="2"/>
      <c r="AB15" s="2"/>
      <c r="AC15" s="18"/>
      <c r="AD15" s="12"/>
      <c r="AE15" s="2"/>
      <c r="AF15" s="13"/>
      <c r="AG15" s="18"/>
      <c r="AH15" s="18"/>
      <c r="AI15" s="12"/>
      <c r="AJ15" s="13"/>
      <c r="AK15" s="18"/>
      <c r="AL15" s="18"/>
      <c r="AM15" s="18"/>
      <c r="AN15" s="99" t="s">
        <v>227</v>
      </c>
      <c r="AO15" s="100"/>
      <c r="AP15" s="100"/>
      <c r="AQ15" s="100"/>
      <c r="AR15" s="100"/>
    </row>
    <row r="16" spans="1:44">
      <c r="A16" s="39">
        <v>13</v>
      </c>
      <c r="B16" s="12" t="s">
        <v>50</v>
      </c>
      <c r="C16" s="2" t="s">
        <v>50</v>
      </c>
      <c r="D16" s="13" t="s">
        <v>50</v>
      </c>
      <c r="E16" s="12"/>
      <c r="F16" s="2"/>
      <c r="G16" s="2"/>
      <c r="H16" s="2"/>
      <c r="I16" s="13"/>
      <c r="J16" s="2"/>
      <c r="K16" s="2"/>
      <c r="L16" s="2"/>
      <c r="M16" s="2"/>
      <c r="O16" s="12">
        <v>1</v>
      </c>
      <c r="P16" s="2"/>
      <c r="Q16" s="2">
        <v>1</v>
      </c>
      <c r="R16" s="2">
        <v>1</v>
      </c>
      <c r="S16" s="2">
        <v>1</v>
      </c>
      <c r="T16" s="12"/>
      <c r="U16" s="2"/>
      <c r="V16" s="2">
        <v>1</v>
      </c>
      <c r="W16" s="13"/>
      <c r="X16" s="18">
        <v>1</v>
      </c>
      <c r="Z16" s="12"/>
      <c r="AA16" s="2"/>
      <c r="AB16" s="2"/>
      <c r="AC16" s="18"/>
      <c r="AD16" s="12">
        <v>2</v>
      </c>
      <c r="AE16" s="2"/>
      <c r="AF16" s="13"/>
      <c r="AG16" s="18">
        <v>1</v>
      </c>
      <c r="AH16" s="18"/>
      <c r="AI16" s="12">
        <v>2</v>
      </c>
      <c r="AJ16" s="13"/>
      <c r="AK16" s="18"/>
      <c r="AL16" s="18"/>
      <c r="AM16" s="18"/>
      <c r="AN16" s="99"/>
      <c r="AO16" s="100"/>
      <c r="AP16" s="100"/>
      <c r="AQ16" s="100"/>
      <c r="AR16" s="100"/>
    </row>
    <row r="17" spans="1:44">
      <c r="A17" s="39">
        <v>14</v>
      </c>
      <c r="B17" s="12">
        <v>56</v>
      </c>
      <c r="C17" s="2">
        <v>25</v>
      </c>
      <c r="D17" s="13">
        <v>22</v>
      </c>
      <c r="E17" s="12">
        <v>1</v>
      </c>
      <c r="F17" s="2">
        <v>1</v>
      </c>
      <c r="G17" s="2">
        <v>1</v>
      </c>
      <c r="H17" s="2">
        <v>1</v>
      </c>
      <c r="I17" s="13">
        <v>1</v>
      </c>
      <c r="J17" s="2"/>
      <c r="K17" s="2">
        <v>1</v>
      </c>
      <c r="L17" s="2"/>
      <c r="M17" s="2"/>
      <c r="N17" s="18">
        <v>1</v>
      </c>
      <c r="O17" s="12">
        <v>1</v>
      </c>
      <c r="P17" s="2">
        <v>1</v>
      </c>
      <c r="Q17" s="2">
        <v>1</v>
      </c>
      <c r="R17" s="2">
        <v>1</v>
      </c>
      <c r="S17" s="2">
        <v>1</v>
      </c>
      <c r="T17" s="12"/>
      <c r="U17" s="2">
        <v>1</v>
      </c>
      <c r="V17" s="2"/>
      <c r="W17" s="13"/>
      <c r="X17" s="18">
        <v>1</v>
      </c>
      <c r="Z17" s="12"/>
      <c r="AA17" s="2"/>
      <c r="AB17" s="2"/>
      <c r="AC17" s="18"/>
      <c r="AD17" s="12">
        <v>2</v>
      </c>
      <c r="AE17" s="13">
        <v>1</v>
      </c>
      <c r="AG17" s="18">
        <v>2</v>
      </c>
      <c r="AH17" s="18"/>
      <c r="AI17" s="12"/>
      <c r="AJ17" s="13"/>
      <c r="AK17" s="18"/>
      <c r="AL17" s="18"/>
      <c r="AM17" s="18"/>
      <c r="AN17" s="99"/>
      <c r="AO17" s="100"/>
      <c r="AP17" s="100"/>
      <c r="AQ17" s="100"/>
      <c r="AR17" s="100"/>
    </row>
    <row r="18" spans="1:44">
      <c r="A18" s="39">
        <v>15</v>
      </c>
      <c r="B18" s="12" t="s">
        <v>50</v>
      </c>
      <c r="C18" s="2" t="s">
        <v>50</v>
      </c>
      <c r="D18" s="13" t="s">
        <v>50</v>
      </c>
      <c r="E18" s="12">
        <v>1</v>
      </c>
      <c r="F18" s="2">
        <v>1</v>
      </c>
      <c r="G18" s="2">
        <v>1</v>
      </c>
      <c r="H18" s="2">
        <v>1</v>
      </c>
      <c r="I18" s="13">
        <v>1</v>
      </c>
      <c r="J18" s="2"/>
      <c r="K18" s="2">
        <v>1</v>
      </c>
      <c r="L18" s="2"/>
      <c r="M18" s="2"/>
      <c r="N18" s="18">
        <v>1</v>
      </c>
      <c r="O18" s="12"/>
      <c r="P18" s="2"/>
      <c r="Q18" s="2"/>
      <c r="R18" s="2"/>
      <c r="S18" s="2"/>
      <c r="T18" s="12"/>
      <c r="U18" s="2"/>
      <c r="V18" s="2"/>
      <c r="W18" s="13"/>
      <c r="Z18" s="12"/>
      <c r="AA18" s="2"/>
      <c r="AB18" s="2"/>
      <c r="AC18" s="18"/>
      <c r="AD18" s="12"/>
      <c r="AE18" s="2"/>
      <c r="AF18" s="13"/>
      <c r="AG18" s="18"/>
      <c r="AH18" s="18"/>
      <c r="AI18" s="12"/>
      <c r="AJ18" s="13"/>
      <c r="AK18" s="18"/>
      <c r="AL18" s="18"/>
      <c r="AM18" s="18"/>
      <c r="AN18" s="99"/>
      <c r="AO18" s="100"/>
      <c r="AP18" s="100"/>
      <c r="AQ18" s="100"/>
      <c r="AR18" s="100"/>
    </row>
    <row r="19" spans="1:44">
      <c r="A19" s="39">
        <v>16</v>
      </c>
      <c r="B19" s="12">
        <v>53</v>
      </c>
      <c r="C19" s="2">
        <v>30</v>
      </c>
      <c r="D19" s="13">
        <v>24</v>
      </c>
      <c r="E19" s="12">
        <v>2</v>
      </c>
      <c r="F19" s="2">
        <v>1</v>
      </c>
      <c r="G19" s="2"/>
      <c r="H19" s="2">
        <v>1</v>
      </c>
      <c r="I19" s="13">
        <v>3</v>
      </c>
      <c r="J19" s="2">
        <v>1</v>
      </c>
      <c r="K19" s="2">
        <v>2</v>
      </c>
      <c r="L19" s="2"/>
      <c r="M19" s="2"/>
      <c r="N19" s="18">
        <v>3</v>
      </c>
      <c r="O19" s="12"/>
      <c r="P19" s="2"/>
      <c r="Q19" s="2"/>
      <c r="R19" s="2"/>
      <c r="S19" s="2"/>
      <c r="T19" s="12"/>
      <c r="U19" s="2"/>
      <c r="V19" s="2"/>
      <c r="W19" s="13"/>
      <c r="Z19" s="12"/>
      <c r="AA19" s="2"/>
      <c r="AB19" s="2"/>
      <c r="AC19" s="18"/>
      <c r="AD19" s="12"/>
      <c r="AE19" s="2"/>
      <c r="AF19" s="13"/>
      <c r="AG19" s="18"/>
      <c r="AH19" s="18"/>
      <c r="AI19" s="12"/>
      <c r="AJ19" s="13"/>
      <c r="AK19" s="18"/>
      <c r="AL19" s="18"/>
      <c r="AM19" s="18"/>
      <c r="AN19" s="99"/>
      <c r="AO19" s="100"/>
      <c r="AP19" s="100"/>
      <c r="AQ19" s="100"/>
      <c r="AR19" s="100"/>
    </row>
    <row r="20" spans="1:44" ht="15.75" thickBot="1">
      <c r="A20" s="39">
        <v>17</v>
      </c>
      <c r="B20" s="12">
        <v>64</v>
      </c>
      <c r="C20" s="2">
        <v>26</v>
      </c>
      <c r="D20" s="13">
        <v>24</v>
      </c>
      <c r="E20" s="12">
        <v>2</v>
      </c>
      <c r="F20" s="2">
        <v>2</v>
      </c>
      <c r="G20" s="2">
        <v>2</v>
      </c>
      <c r="H20" s="2">
        <v>2</v>
      </c>
      <c r="I20" s="13">
        <v>3</v>
      </c>
      <c r="J20" s="2">
        <v>3</v>
      </c>
      <c r="K20" s="2"/>
      <c r="L20" s="2"/>
      <c r="M20" s="2"/>
      <c r="N20" s="18">
        <v>3</v>
      </c>
      <c r="O20" s="12">
        <v>4</v>
      </c>
      <c r="P20" s="2">
        <v>3</v>
      </c>
      <c r="Q20" s="2">
        <v>3</v>
      </c>
      <c r="R20" s="2">
        <v>3</v>
      </c>
      <c r="S20" s="2">
        <v>4</v>
      </c>
      <c r="T20" s="12"/>
      <c r="U20" s="2">
        <v>2</v>
      </c>
      <c r="V20" s="2">
        <v>2</v>
      </c>
      <c r="W20" s="13"/>
      <c r="X20" s="18">
        <v>4</v>
      </c>
      <c r="Z20" s="12"/>
      <c r="AA20" s="2"/>
      <c r="AB20" s="2"/>
      <c r="AC20" s="18"/>
      <c r="AD20" s="12">
        <v>3</v>
      </c>
      <c r="AE20" s="2">
        <v>1</v>
      </c>
      <c r="AF20" s="13"/>
      <c r="AG20" s="18"/>
      <c r="AH20" s="18"/>
      <c r="AI20" s="12"/>
      <c r="AJ20" s="13"/>
      <c r="AK20" s="18">
        <v>1</v>
      </c>
      <c r="AL20" s="18"/>
      <c r="AM20" s="18">
        <v>1</v>
      </c>
      <c r="AN20" s="99" t="s">
        <v>235</v>
      </c>
      <c r="AO20" s="100"/>
      <c r="AP20" s="100"/>
      <c r="AQ20" s="100"/>
      <c r="AR20" s="100"/>
    </row>
    <row r="21" spans="1:44" ht="15.75" thickBot="1">
      <c r="A21" s="4" t="s">
        <v>53</v>
      </c>
      <c r="B21" s="5"/>
      <c r="C21" s="7"/>
      <c r="D21" s="7"/>
      <c r="E21" s="7">
        <f t="shared" ref="E21:I21" si="0">SUM(E4:E20)</f>
        <v>19</v>
      </c>
      <c r="F21" s="7">
        <f t="shared" si="0"/>
        <v>16</v>
      </c>
      <c r="G21" s="7">
        <f t="shared" si="0"/>
        <v>18</v>
      </c>
      <c r="H21" s="7">
        <f t="shared" si="0"/>
        <v>18</v>
      </c>
      <c r="I21" s="7">
        <f t="shared" si="0"/>
        <v>20</v>
      </c>
      <c r="J21" s="7">
        <f>SUM(J4:J20)</f>
        <v>11</v>
      </c>
      <c r="K21" s="7">
        <f>SUM(K4:K20)</f>
        <v>9</v>
      </c>
      <c r="L21" s="7">
        <f>SUM(L4:L20)</f>
        <v>2</v>
      </c>
      <c r="M21" s="7">
        <f>SUM(M4:M20)</f>
        <v>1</v>
      </c>
      <c r="N21" s="33">
        <f>SUM(N4:N20)</f>
        <v>23</v>
      </c>
      <c r="O21" s="34">
        <f t="shared" ref="O21:Y21" si="1">SUM(O4:O20)</f>
        <v>8</v>
      </c>
      <c r="P21" s="34">
        <f t="shared" si="1"/>
        <v>8</v>
      </c>
      <c r="Q21" s="34">
        <f t="shared" si="1"/>
        <v>8</v>
      </c>
      <c r="R21" s="34">
        <f t="shared" si="1"/>
        <v>8</v>
      </c>
      <c r="S21" s="34">
        <f t="shared" si="1"/>
        <v>10</v>
      </c>
      <c r="T21" s="34">
        <f t="shared" si="1"/>
        <v>1</v>
      </c>
      <c r="U21" s="34">
        <f t="shared" si="1"/>
        <v>3</v>
      </c>
      <c r="V21" s="34">
        <f t="shared" si="1"/>
        <v>6</v>
      </c>
      <c r="W21" s="34">
        <f t="shared" si="1"/>
        <v>0</v>
      </c>
      <c r="X21" s="33">
        <f t="shared" si="1"/>
        <v>10</v>
      </c>
      <c r="Y21" s="33">
        <f t="shared" si="1"/>
        <v>1</v>
      </c>
      <c r="Z21" s="7"/>
      <c r="AA21" s="7"/>
      <c r="AB21" s="7"/>
      <c r="AC21" s="7">
        <f t="shared" ref="AC21:AM21" si="2">SUM(AC4:AC20)</f>
        <v>2</v>
      </c>
      <c r="AD21" s="7">
        <f t="shared" si="2"/>
        <v>24</v>
      </c>
      <c r="AE21" s="7">
        <f t="shared" si="2"/>
        <v>5</v>
      </c>
      <c r="AF21" s="7">
        <f t="shared" si="2"/>
        <v>3</v>
      </c>
      <c r="AG21" s="7">
        <f t="shared" si="2"/>
        <v>5</v>
      </c>
      <c r="AH21" s="7">
        <f t="shared" si="2"/>
        <v>1</v>
      </c>
      <c r="AI21" s="7">
        <f t="shared" si="2"/>
        <v>4</v>
      </c>
      <c r="AJ21" s="7">
        <f t="shared" si="2"/>
        <v>1</v>
      </c>
      <c r="AK21" s="7">
        <f t="shared" si="2"/>
        <v>2</v>
      </c>
      <c r="AL21" s="7">
        <f t="shared" si="2"/>
        <v>1</v>
      </c>
      <c r="AM21" s="6">
        <f t="shared" si="2"/>
        <v>1</v>
      </c>
      <c r="AN21" s="24"/>
    </row>
    <row r="22" spans="1:44" ht="15.75" thickBot="1">
      <c r="AN22" s="24"/>
    </row>
    <row r="23" spans="1:44" ht="15.75" thickBot="1">
      <c r="A23" s="4" t="s">
        <v>54</v>
      </c>
      <c r="B23" s="7"/>
      <c r="C23" s="7"/>
      <c r="D23" s="7"/>
      <c r="E23" s="11"/>
      <c r="F23" s="11"/>
      <c r="G23" s="11"/>
      <c r="H23" s="11"/>
      <c r="I23" s="7"/>
      <c r="J23" s="7">
        <v>1</v>
      </c>
      <c r="K23" s="7">
        <v>4</v>
      </c>
      <c r="L23" s="11">
        <v>1</v>
      </c>
      <c r="M23" s="7">
        <v>1</v>
      </c>
      <c r="N23" s="31">
        <v>7</v>
      </c>
      <c r="O23" s="7"/>
      <c r="P23" s="11"/>
      <c r="Q23" s="7"/>
      <c r="R23" s="11"/>
      <c r="S23" s="7"/>
      <c r="T23" s="7"/>
      <c r="U23" s="7"/>
      <c r="V23" s="7"/>
      <c r="W23" s="7"/>
      <c r="X23" s="4"/>
      <c r="Y23" s="7">
        <v>1</v>
      </c>
      <c r="Z23" s="7"/>
      <c r="AA23" s="7"/>
      <c r="AB23" s="7"/>
      <c r="AC23" s="7">
        <v>1</v>
      </c>
      <c r="AD23" s="7">
        <v>3</v>
      </c>
      <c r="AE23" s="7"/>
      <c r="AF23" s="7">
        <v>1</v>
      </c>
      <c r="AG23" s="7"/>
      <c r="AH23" s="7"/>
      <c r="AI23" s="7">
        <v>1</v>
      </c>
      <c r="AJ23" s="7">
        <v>1</v>
      </c>
      <c r="AK23" s="7"/>
      <c r="AL23" s="7">
        <v>1</v>
      </c>
      <c r="AM23" s="6"/>
      <c r="AN23" s="24" t="s">
        <v>236</v>
      </c>
    </row>
    <row r="24" spans="1:44">
      <c r="N24" s="19"/>
      <c r="X24" s="19"/>
      <c r="AN24" s="24"/>
    </row>
    <row r="25" spans="1:44" ht="15.75" thickBot="1">
      <c r="J25" s="39" t="s">
        <v>58</v>
      </c>
      <c r="K25" s="39" t="s">
        <v>19</v>
      </c>
      <c r="L25" s="39" t="s">
        <v>20</v>
      </c>
      <c r="M25" s="39" t="s">
        <v>21</v>
      </c>
      <c r="N25" s="18" t="s">
        <v>59</v>
      </c>
      <c r="T25" s="39" t="s">
        <v>18</v>
      </c>
      <c r="U25" s="39" t="s">
        <v>19</v>
      </c>
      <c r="V25" s="39" t="s">
        <v>20</v>
      </c>
      <c r="W25" s="39" t="s">
        <v>21</v>
      </c>
      <c r="X25" s="18" t="s">
        <v>60</v>
      </c>
      <c r="AC25" s="39" t="s">
        <v>61</v>
      </c>
      <c r="AD25" s="39" t="s">
        <v>25</v>
      </c>
      <c r="AE25" s="39" t="s">
        <v>26</v>
      </c>
      <c r="AF25" s="39" t="s">
        <v>27</v>
      </c>
      <c r="AG25" s="39" t="s">
        <v>28</v>
      </c>
      <c r="AH25" s="39" t="s">
        <v>29</v>
      </c>
      <c r="AI25" s="39" t="s">
        <v>62</v>
      </c>
      <c r="AJ25" s="39" t="s">
        <v>31</v>
      </c>
      <c r="AK25" s="39" t="s">
        <v>32</v>
      </c>
      <c r="AL25" s="39" t="s">
        <v>33</v>
      </c>
      <c r="AM25" s="39" t="s">
        <v>34</v>
      </c>
      <c r="AN25" s="24"/>
    </row>
    <row r="26" spans="1:44" ht="15.75" thickBot="1">
      <c r="A26" s="4" t="s">
        <v>63</v>
      </c>
      <c r="B26" s="7"/>
      <c r="C26" s="7"/>
      <c r="D26" s="7"/>
      <c r="E26" s="7">
        <f t="shared" ref="E26:I26" si="3">E21+E23</f>
        <v>19</v>
      </c>
      <c r="F26" s="7">
        <f t="shared" si="3"/>
        <v>16</v>
      </c>
      <c r="G26" s="7">
        <f t="shared" si="3"/>
        <v>18</v>
      </c>
      <c r="H26" s="7">
        <f t="shared" si="3"/>
        <v>18</v>
      </c>
      <c r="I26" s="7">
        <f t="shared" si="3"/>
        <v>20</v>
      </c>
      <c r="J26" s="7">
        <f>J21+J23</f>
        <v>12</v>
      </c>
      <c r="K26" s="7">
        <f t="shared" ref="K26:AM26" si="4">K21+K23</f>
        <v>13</v>
      </c>
      <c r="L26" s="7">
        <f t="shared" si="4"/>
        <v>3</v>
      </c>
      <c r="M26" s="7">
        <f t="shared" si="4"/>
        <v>2</v>
      </c>
      <c r="N26" s="4">
        <f t="shared" si="4"/>
        <v>30</v>
      </c>
      <c r="O26" s="7">
        <f t="shared" si="4"/>
        <v>8</v>
      </c>
      <c r="P26" s="7">
        <f t="shared" si="4"/>
        <v>8</v>
      </c>
      <c r="Q26" s="7">
        <f t="shared" si="4"/>
        <v>8</v>
      </c>
      <c r="R26" s="7">
        <f t="shared" si="4"/>
        <v>8</v>
      </c>
      <c r="S26" s="7">
        <f t="shared" si="4"/>
        <v>10</v>
      </c>
      <c r="T26" s="7">
        <f t="shared" si="4"/>
        <v>1</v>
      </c>
      <c r="U26" s="7">
        <f t="shared" si="4"/>
        <v>3</v>
      </c>
      <c r="V26" s="7">
        <f t="shared" si="4"/>
        <v>6</v>
      </c>
      <c r="W26" s="7">
        <f t="shared" si="4"/>
        <v>0</v>
      </c>
      <c r="X26" s="4">
        <f t="shared" si="4"/>
        <v>10</v>
      </c>
      <c r="Y26" s="4">
        <f t="shared" si="4"/>
        <v>2</v>
      </c>
      <c r="Z26" s="7"/>
      <c r="AA26" s="7"/>
      <c r="AB26" s="7"/>
      <c r="AC26" s="7">
        <f t="shared" si="4"/>
        <v>3</v>
      </c>
      <c r="AD26" s="7">
        <f t="shared" si="4"/>
        <v>27</v>
      </c>
      <c r="AE26" s="7">
        <f t="shared" si="4"/>
        <v>5</v>
      </c>
      <c r="AF26" s="7">
        <f t="shared" si="4"/>
        <v>4</v>
      </c>
      <c r="AG26" s="7">
        <f t="shared" si="4"/>
        <v>5</v>
      </c>
      <c r="AH26" s="7">
        <f t="shared" si="4"/>
        <v>1</v>
      </c>
      <c r="AI26" s="7">
        <f t="shared" si="4"/>
        <v>5</v>
      </c>
      <c r="AJ26" s="7">
        <f t="shared" si="4"/>
        <v>2</v>
      </c>
      <c r="AK26" s="7">
        <f t="shared" si="4"/>
        <v>2</v>
      </c>
      <c r="AL26" s="7">
        <f t="shared" si="4"/>
        <v>2</v>
      </c>
      <c r="AM26" s="6">
        <f t="shared" si="4"/>
        <v>1</v>
      </c>
      <c r="AN26" s="24">
        <f>SUM(N26+X26+Y26+AC26+AD26+AE26+AF26+AG26+AH26+AI26+AJ26+AK26+AL26+AM26)</f>
        <v>99</v>
      </c>
    </row>
    <row r="27" spans="1:44" ht="15.75" thickBot="1">
      <c r="N27" s="39"/>
      <c r="X27" s="39"/>
    </row>
    <row r="28" spans="1:44">
      <c r="A28" s="38" t="s">
        <v>16</v>
      </c>
      <c r="B28" s="39" t="s">
        <v>65</v>
      </c>
      <c r="I28" s="38" t="s">
        <v>18</v>
      </c>
      <c r="J28" s="40" t="s">
        <v>66</v>
      </c>
      <c r="K28" s="40"/>
      <c r="N28" s="38" t="s">
        <v>23</v>
      </c>
      <c r="O28" s="40" t="s">
        <v>67</v>
      </c>
      <c r="P28" s="40"/>
      <c r="Q28" s="40"/>
      <c r="X28" s="39"/>
      <c r="Y28" s="43" t="s">
        <v>116</v>
      </c>
      <c r="Z28" s="47">
        <f>N26+X26+Y26</f>
        <v>42</v>
      </c>
    </row>
    <row r="29" spans="1:44">
      <c r="A29" s="38" t="s">
        <v>13</v>
      </c>
      <c r="B29" s="39" t="s">
        <v>69</v>
      </c>
      <c r="I29" s="38" t="s">
        <v>19</v>
      </c>
      <c r="J29" s="40" t="s">
        <v>70</v>
      </c>
      <c r="K29" s="40"/>
      <c r="N29" s="38" t="s">
        <v>24</v>
      </c>
      <c r="O29" s="40" t="s">
        <v>71</v>
      </c>
      <c r="P29" s="40"/>
      <c r="Q29" s="40"/>
      <c r="X29" s="39"/>
      <c r="Y29" s="44" t="s">
        <v>68</v>
      </c>
      <c r="Z29" s="48">
        <f>AD26+AE26+AF26+AG26+AH26+AI26+AJ26</f>
        <v>49</v>
      </c>
    </row>
    <row r="30" spans="1:44" ht="15.75" thickBot="1">
      <c r="I30" s="38" t="s">
        <v>20</v>
      </c>
      <c r="J30" s="40" t="s">
        <v>73</v>
      </c>
      <c r="K30" s="40"/>
      <c r="N30" s="38" t="s">
        <v>17</v>
      </c>
      <c r="O30" s="40" t="s">
        <v>74</v>
      </c>
      <c r="P30" s="40"/>
      <c r="Q30" s="40"/>
      <c r="X30" s="39"/>
      <c r="Y30" s="45" t="s">
        <v>72</v>
      </c>
      <c r="Z30" s="49">
        <f>AN26</f>
        <v>99</v>
      </c>
    </row>
    <row r="31" spans="1:44">
      <c r="I31" s="38" t="s">
        <v>21</v>
      </c>
      <c r="J31" s="40" t="s">
        <v>75</v>
      </c>
      <c r="K31" s="40"/>
      <c r="N31" s="39"/>
      <c r="X31" s="39"/>
    </row>
    <row r="32" spans="1:44">
      <c r="N32" s="39"/>
      <c r="X32" s="39"/>
    </row>
    <row r="33" spans="14:24">
      <c r="N33" s="39"/>
      <c r="X33" s="39"/>
    </row>
    <row r="34" spans="14:24">
      <c r="N34" s="39"/>
      <c r="X34" s="39"/>
    </row>
    <row r="35" spans="14:24">
      <c r="N35" s="39"/>
      <c r="X35" s="39"/>
    </row>
    <row r="36" spans="14:24">
      <c r="N36" s="39"/>
      <c r="X36" s="39"/>
    </row>
    <row r="37" spans="14:24">
      <c r="N37" s="39"/>
      <c r="X37" s="39"/>
    </row>
    <row r="38" spans="14:24">
      <c r="N38" s="39"/>
      <c r="X38" s="39"/>
    </row>
    <row r="39" spans="14:24">
      <c r="N39" s="39"/>
      <c r="X39" s="39"/>
    </row>
    <row r="40" spans="14:24">
      <c r="N40" s="39"/>
      <c r="X40" s="39"/>
    </row>
    <row r="41" spans="14:24">
      <c r="N41" s="39"/>
      <c r="X41" s="39"/>
    </row>
    <row r="42" spans="14:24">
      <c r="N42" s="39"/>
      <c r="X42" s="39"/>
    </row>
    <row r="43" spans="14:24">
      <c r="N43" s="39"/>
      <c r="X43" s="39"/>
    </row>
    <row r="44" spans="14:24">
      <c r="N44" s="39"/>
      <c r="X44" s="39"/>
    </row>
    <row r="45" spans="14:24">
      <c r="N45" s="39"/>
      <c r="X45" s="39"/>
    </row>
    <row r="46" spans="14:24">
      <c r="N46" s="39"/>
      <c r="X46" s="39"/>
    </row>
    <row r="47" spans="14:24">
      <c r="N47" s="39"/>
      <c r="X47" s="39"/>
    </row>
    <row r="48" spans="14:24">
      <c r="N48" s="39"/>
      <c r="X48" s="39"/>
    </row>
    <row r="49" spans="14:24">
      <c r="N49" s="39"/>
      <c r="X49" s="39"/>
    </row>
    <row r="50" spans="14:24">
      <c r="N50" s="39"/>
      <c r="X50" s="39"/>
    </row>
    <row r="51" spans="14:24">
      <c r="N51" s="39"/>
      <c r="X51" s="39"/>
    </row>
    <row r="52" spans="14:24">
      <c r="N52" s="39"/>
      <c r="X52" s="39"/>
    </row>
    <row r="53" spans="14:24">
      <c r="N53" s="39"/>
      <c r="X53" s="39"/>
    </row>
    <row r="54" spans="14:24">
      <c r="N54" s="39"/>
      <c r="X54" s="39"/>
    </row>
    <row r="55" spans="14:24">
      <c r="N55" s="39"/>
      <c r="X55" s="39"/>
    </row>
    <row r="56" spans="14:24">
      <c r="N56" s="39"/>
      <c r="X56" s="39"/>
    </row>
    <row r="57" spans="14:24">
      <c r="N57" s="39"/>
      <c r="X57" s="39"/>
    </row>
    <row r="58" spans="14:24">
      <c r="N58" s="39"/>
      <c r="X58" s="39"/>
    </row>
    <row r="59" spans="14:24">
      <c r="N59" s="39"/>
      <c r="X59" s="39"/>
    </row>
    <row r="60" spans="14:24">
      <c r="N60" s="39"/>
      <c r="X60" s="39"/>
    </row>
    <row r="61" spans="14:24">
      <c r="N61" s="39"/>
      <c r="X61" s="39"/>
    </row>
    <row r="62" spans="14:24">
      <c r="N62" s="39"/>
      <c r="X62" s="39"/>
    </row>
    <row r="63" spans="14:24">
      <c r="N63" s="39"/>
      <c r="X63" s="39"/>
    </row>
    <row r="64" spans="14:24">
      <c r="N64" s="39"/>
      <c r="X64" s="39"/>
    </row>
    <row r="65" spans="14:24">
      <c r="N65" s="39"/>
      <c r="X65" s="39"/>
    </row>
    <row r="66" spans="14:24">
      <c r="N66" s="39"/>
      <c r="X66" s="39"/>
    </row>
    <row r="67" spans="14:24">
      <c r="N67" s="39"/>
      <c r="X67" s="39"/>
    </row>
    <row r="68" spans="14:24">
      <c r="N68" s="39"/>
      <c r="X68" s="39"/>
    </row>
    <row r="69" spans="14:24">
      <c r="N69" s="39"/>
      <c r="X69" s="39"/>
    </row>
    <row r="70" spans="14:24">
      <c r="N70" s="39"/>
      <c r="X70" s="39"/>
    </row>
    <row r="71" spans="14:24">
      <c r="N71" s="39"/>
      <c r="X71" s="39"/>
    </row>
    <row r="72" spans="14:24">
      <c r="N72" s="39"/>
      <c r="X72" s="39"/>
    </row>
    <row r="73" spans="14:24">
      <c r="N73" s="39"/>
      <c r="X73" s="39"/>
    </row>
    <row r="74" spans="14:24">
      <c r="N74" s="39"/>
      <c r="X74" s="39"/>
    </row>
    <row r="75" spans="14:24">
      <c r="N75" s="39"/>
      <c r="X75" s="39"/>
    </row>
    <row r="76" spans="14:24">
      <c r="N76" s="39"/>
      <c r="X76" s="39"/>
    </row>
    <row r="77" spans="14:24">
      <c r="N77" s="39"/>
      <c r="X77" s="39"/>
    </row>
    <row r="78" spans="14:24">
      <c r="N78" s="39"/>
      <c r="X78" s="39"/>
    </row>
    <row r="79" spans="14:24">
      <c r="N79" s="39"/>
      <c r="X79" s="39"/>
    </row>
    <row r="80" spans="14:24">
      <c r="N80" s="39"/>
      <c r="X80" s="39"/>
    </row>
    <row r="81" spans="14:24">
      <c r="N81" s="39"/>
      <c r="X81" s="39"/>
    </row>
    <row r="82" spans="14:24">
      <c r="N82" s="39"/>
      <c r="X82" s="39"/>
    </row>
    <row r="83" spans="14:24">
      <c r="N83" s="39"/>
      <c r="X83" s="39"/>
    </row>
    <row r="84" spans="14:24">
      <c r="N84" s="39"/>
      <c r="X84" s="39"/>
    </row>
    <row r="85" spans="14:24">
      <c r="N85" s="39"/>
      <c r="X85" s="39"/>
    </row>
    <row r="86" spans="14:24">
      <c r="N86" s="39"/>
      <c r="X86" s="39"/>
    </row>
    <row r="87" spans="14:24">
      <c r="N87" s="39"/>
      <c r="X87" s="39"/>
    </row>
    <row r="88" spans="14:24">
      <c r="N88" s="39"/>
      <c r="X88" s="39"/>
    </row>
    <row r="89" spans="14:24">
      <c r="N89" s="39"/>
      <c r="X89" s="39"/>
    </row>
    <row r="90" spans="14:24">
      <c r="N90" s="39"/>
      <c r="X90" s="39"/>
    </row>
    <row r="91" spans="14:24">
      <c r="N91" s="39"/>
      <c r="X91" s="39"/>
    </row>
    <row r="92" spans="14:24">
      <c r="N92" s="39"/>
      <c r="X92" s="39"/>
    </row>
    <row r="93" spans="14:24">
      <c r="N93" s="39"/>
      <c r="X93" s="39"/>
    </row>
    <row r="94" spans="14:24">
      <c r="N94" s="39"/>
      <c r="X94" s="39"/>
    </row>
    <row r="95" spans="14:24">
      <c r="N95" s="39"/>
      <c r="X95" s="39"/>
    </row>
    <row r="96" spans="14:24">
      <c r="N96" s="39"/>
      <c r="X96" s="39"/>
    </row>
    <row r="97" spans="14:24">
      <c r="N97" s="39"/>
      <c r="X97" s="39"/>
    </row>
    <row r="98" spans="14:24">
      <c r="N98" s="39"/>
      <c r="X98" s="39"/>
    </row>
    <row r="99" spans="14:24">
      <c r="N99" s="39"/>
      <c r="X99" s="39"/>
    </row>
    <row r="100" spans="14:24">
      <c r="N100" s="39"/>
      <c r="X100" s="39"/>
    </row>
    <row r="101" spans="14:24">
      <c r="N101" s="39"/>
      <c r="X101" s="39"/>
    </row>
    <row r="102" spans="14:24">
      <c r="N102" s="39"/>
      <c r="X102" s="39"/>
    </row>
    <row r="103" spans="14:24">
      <c r="N103" s="39"/>
      <c r="X103" s="39"/>
    </row>
    <row r="104" spans="14:24">
      <c r="N104" s="39"/>
      <c r="X104" s="39"/>
    </row>
    <row r="105" spans="14:24">
      <c r="N105" s="39"/>
      <c r="X105" s="39"/>
    </row>
    <row r="106" spans="14:24">
      <c r="N106" s="39"/>
      <c r="X106" s="39"/>
    </row>
    <row r="107" spans="14:24">
      <c r="N107" s="39"/>
      <c r="X107" s="39"/>
    </row>
    <row r="108" spans="14:24">
      <c r="N108" s="39"/>
      <c r="X108" s="39"/>
    </row>
    <row r="109" spans="14:24">
      <c r="N109" s="39"/>
      <c r="X109" s="39"/>
    </row>
    <row r="110" spans="14:24">
      <c r="N110" s="39"/>
      <c r="X110" s="39"/>
    </row>
    <row r="111" spans="14:24">
      <c r="N111" s="39"/>
      <c r="X111" s="39"/>
    </row>
    <row r="112" spans="14:24"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  <row r="118" spans="14:24">
      <c r="N118" s="39"/>
      <c r="X118" s="39"/>
    </row>
    <row r="119" spans="14:24">
      <c r="N119" s="39"/>
      <c r="X119" s="39"/>
    </row>
    <row r="120" spans="14:24">
      <c r="N120" s="39"/>
      <c r="X120" s="39"/>
    </row>
    <row r="121" spans="14:24">
      <c r="N121" s="39"/>
      <c r="X121" s="39"/>
    </row>
    <row r="122" spans="14:24">
      <c r="N122" s="39"/>
      <c r="X122" s="39"/>
    </row>
    <row r="123" spans="14:24">
      <c r="N123" s="39"/>
      <c r="X123" s="39"/>
    </row>
    <row r="124" spans="14:24">
      <c r="N124" s="39"/>
      <c r="X124" s="39"/>
    </row>
    <row r="125" spans="14:24">
      <c r="N125" s="39"/>
      <c r="X125" s="39"/>
    </row>
    <row r="126" spans="14:24">
      <c r="N126" s="39"/>
      <c r="X126" s="39"/>
    </row>
    <row r="127" spans="14:24">
      <c r="N127" s="39"/>
      <c r="X127" s="39"/>
    </row>
    <row r="128" spans="14:24">
      <c r="N128" s="39"/>
      <c r="X128" s="39"/>
    </row>
    <row r="129" spans="14:24">
      <c r="N129" s="39"/>
      <c r="X129" s="39"/>
    </row>
    <row r="130" spans="14:24">
      <c r="N130" s="39"/>
      <c r="X130" s="39"/>
    </row>
  </sheetData>
  <mergeCells count="24">
    <mergeCell ref="AN20:AR20"/>
    <mergeCell ref="AN9:AR9"/>
    <mergeCell ref="AN10:AR10"/>
    <mergeCell ref="AN11:AR11"/>
    <mergeCell ref="AN12:AR12"/>
    <mergeCell ref="AN13:AR13"/>
    <mergeCell ref="AN14:AR14"/>
    <mergeCell ref="AN15:AR15"/>
    <mergeCell ref="AN16:AR16"/>
    <mergeCell ref="AN17:AR17"/>
    <mergeCell ref="AN18:AR18"/>
    <mergeCell ref="AN19:AR19"/>
    <mergeCell ref="AN8:AR8"/>
    <mergeCell ref="A1:D1"/>
    <mergeCell ref="B2:D2"/>
    <mergeCell ref="E2:N2"/>
    <mergeCell ref="O2:X2"/>
    <mergeCell ref="Z2:AC2"/>
    <mergeCell ref="AD2:AF2"/>
    <mergeCell ref="AI2:AJ2"/>
    <mergeCell ref="AN4:AR4"/>
    <mergeCell ref="AN5:AR5"/>
    <mergeCell ref="AN6:AR6"/>
    <mergeCell ref="AN7:AR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R117"/>
  <sheetViews>
    <sheetView workbookViewId="0">
      <selection sqref="A1:D1"/>
    </sheetView>
  </sheetViews>
  <sheetFormatPr baseColWidth="10" defaultColWidth="11.42578125" defaultRowHeight="15"/>
  <cols>
    <col min="1" max="1" width="9.28515625" style="39" customWidth="1"/>
    <col min="2" max="2" width="4" style="39" customWidth="1"/>
    <col min="3" max="3" width="3.140625" style="39" customWidth="1"/>
    <col min="4" max="4" width="5.140625" style="39" customWidth="1"/>
    <col min="5" max="8" width="3.85546875" style="39" customWidth="1"/>
    <col min="9" max="9" width="3.28515625" style="39" customWidth="1"/>
    <col min="10" max="10" width="3" style="39" customWidth="1"/>
    <col min="11" max="11" width="2.7109375" style="39" customWidth="1"/>
    <col min="12" max="13" width="3.42578125" style="39" customWidth="1"/>
    <col min="14" max="14" width="5.140625" style="18" customWidth="1"/>
    <col min="15" max="18" width="3.85546875" style="39" customWidth="1"/>
    <col min="19" max="19" width="3.28515625" style="39" customWidth="1"/>
    <col min="20" max="20" width="3" style="39" customWidth="1"/>
    <col min="21" max="21" width="2.7109375" style="39" customWidth="1"/>
    <col min="22" max="22" width="3.42578125" style="39" customWidth="1"/>
    <col min="23" max="23" width="3.28515625" style="39" customWidth="1"/>
    <col min="24" max="24" width="4.7109375" style="18" customWidth="1"/>
    <col min="25" max="25" width="11.42578125" style="39"/>
    <col min="26" max="27" width="4.42578125" style="39" customWidth="1"/>
    <col min="28" max="28" width="4.28515625" style="39" customWidth="1"/>
    <col min="29" max="29" width="3" style="39" customWidth="1"/>
    <col min="30" max="30" width="5.42578125" style="39" customWidth="1"/>
    <col min="31" max="31" width="3.28515625" style="39" customWidth="1"/>
    <col min="32" max="32" width="3" style="39" customWidth="1"/>
    <col min="33" max="33" width="4.42578125" style="39" customWidth="1"/>
    <col min="34" max="34" width="5.85546875" style="39" customWidth="1"/>
    <col min="35" max="35" width="4.42578125" style="39" customWidth="1"/>
    <col min="36" max="36" width="4.140625" style="39" customWidth="1"/>
    <col min="37" max="37" width="4.7109375" style="39" customWidth="1"/>
    <col min="38" max="38" width="5.42578125" style="39" customWidth="1"/>
    <col min="39" max="39" width="4.140625" style="39" customWidth="1"/>
    <col min="40" max="40" width="22.85546875" style="39" customWidth="1"/>
    <col min="41" max="16384" width="11.42578125" style="39"/>
  </cols>
  <sheetData>
    <row r="1" spans="1:44" ht="15.75" thickBot="1">
      <c r="A1" s="104" t="s">
        <v>241</v>
      </c>
      <c r="B1" s="104"/>
      <c r="C1" s="104"/>
      <c r="D1" s="104"/>
      <c r="N1" s="2"/>
      <c r="X1" s="2"/>
    </row>
    <row r="2" spans="1:44" ht="15.75" thickBot="1">
      <c r="A2" s="5" t="s">
        <v>238</v>
      </c>
      <c r="B2" s="103" t="s">
        <v>2</v>
      </c>
      <c r="C2" s="103"/>
      <c r="D2" s="103"/>
      <c r="E2" s="105" t="s">
        <v>3</v>
      </c>
      <c r="F2" s="106"/>
      <c r="G2" s="106"/>
      <c r="H2" s="106"/>
      <c r="I2" s="106"/>
      <c r="J2" s="106"/>
      <c r="K2" s="106"/>
      <c r="L2" s="106"/>
      <c r="M2" s="106"/>
      <c r="N2" s="107"/>
      <c r="O2" s="105" t="s">
        <v>4</v>
      </c>
      <c r="P2" s="106"/>
      <c r="Q2" s="106"/>
      <c r="R2" s="106"/>
      <c r="S2" s="106"/>
      <c r="T2" s="106"/>
      <c r="U2" s="106"/>
      <c r="V2" s="106"/>
      <c r="W2" s="106"/>
      <c r="X2" s="107"/>
      <c r="Y2" s="4" t="s">
        <v>116</v>
      </c>
      <c r="Z2" s="101" t="s">
        <v>6</v>
      </c>
      <c r="AA2" s="103"/>
      <c r="AB2" s="103"/>
      <c r="AC2" s="102"/>
      <c r="AD2" s="101" t="s">
        <v>7</v>
      </c>
      <c r="AE2" s="103"/>
      <c r="AF2" s="102"/>
      <c r="AG2" s="5"/>
      <c r="AH2" s="6"/>
      <c r="AI2" s="101" t="s">
        <v>8</v>
      </c>
      <c r="AJ2" s="102"/>
      <c r="AK2" s="5"/>
      <c r="AL2" s="6"/>
      <c r="AM2" s="2"/>
      <c r="AN2" s="8"/>
    </row>
    <row r="3" spans="1:44" ht="15.75" thickBot="1">
      <c r="A3" s="5" t="s">
        <v>9</v>
      </c>
      <c r="B3" s="5" t="s">
        <v>10</v>
      </c>
      <c r="C3" s="7" t="s">
        <v>11</v>
      </c>
      <c r="D3" s="6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  <c r="J3" s="5" t="s">
        <v>18</v>
      </c>
      <c r="K3" s="7" t="s">
        <v>19</v>
      </c>
      <c r="L3" s="7" t="s">
        <v>20</v>
      </c>
      <c r="M3" s="6" t="s">
        <v>21</v>
      </c>
      <c r="N3" s="4" t="s">
        <v>22</v>
      </c>
      <c r="O3" s="5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5" t="s">
        <v>18</v>
      </c>
      <c r="U3" s="7" t="s">
        <v>19</v>
      </c>
      <c r="V3" s="7" t="s">
        <v>20</v>
      </c>
      <c r="W3" s="6" t="s">
        <v>21</v>
      </c>
      <c r="X3" s="4" t="s">
        <v>22</v>
      </c>
      <c r="Z3" s="5" t="s">
        <v>23</v>
      </c>
      <c r="AA3" s="7" t="s">
        <v>24</v>
      </c>
      <c r="AB3" s="7" t="s">
        <v>17</v>
      </c>
      <c r="AC3" s="4" t="s">
        <v>22</v>
      </c>
      <c r="AD3" s="10" t="s">
        <v>25</v>
      </c>
      <c r="AE3" s="11" t="s">
        <v>26</v>
      </c>
      <c r="AF3" s="9" t="s">
        <v>27</v>
      </c>
      <c r="AG3" s="4" t="s">
        <v>28</v>
      </c>
      <c r="AH3" s="4" t="s">
        <v>29</v>
      </c>
      <c r="AI3" s="5" t="s">
        <v>30</v>
      </c>
      <c r="AJ3" s="6" t="s">
        <v>31</v>
      </c>
      <c r="AK3" s="6" t="s">
        <v>32</v>
      </c>
      <c r="AL3" s="4" t="s">
        <v>33</v>
      </c>
      <c r="AM3" s="6" t="s">
        <v>34</v>
      </c>
      <c r="AN3" s="4" t="s">
        <v>35</v>
      </c>
    </row>
    <row r="4" spans="1:44">
      <c r="A4" s="39">
        <v>1</v>
      </c>
      <c r="B4" s="12">
        <v>34</v>
      </c>
      <c r="C4" s="2">
        <v>18</v>
      </c>
      <c r="D4" s="13">
        <v>16</v>
      </c>
      <c r="E4" s="14"/>
      <c r="F4" s="15"/>
      <c r="G4" s="15"/>
      <c r="H4" s="15"/>
      <c r="I4" s="16"/>
      <c r="J4" s="17"/>
      <c r="K4" s="17"/>
      <c r="L4" s="17"/>
      <c r="M4" s="17"/>
      <c r="O4" s="12">
        <v>1</v>
      </c>
      <c r="P4" s="2">
        <v>1</v>
      </c>
      <c r="Q4" s="2">
        <v>1</v>
      </c>
      <c r="R4" s="2">
        <v>1</v>
      </c>
      <c r="S4" s="2">
        <v>1</v>
      </c>
      <c r="T4" s="12"/>
      <c r="U4" s="2"/>
      <c r="V4" s="2">
        <v>1</v>
      </c>
      <c r="W4" s="13"/>
      <c r="X4" s="18">
        <v>1</v>
      </c>
      <c r="Z4" s="12"/>
      <c r="AA4" s="2"/>
      <c r="AB4" s="2"/>
      <c r="AC4" s="19"/>
      <c r="AD4" s="14">
        <v>1</v>
      </c>
      <c r="AE4" s="20"/>
      <c r="AF4" s="21"/>
      <c r="AG4" s="18"/>
      <c r="AH4" s="18"/>
      <c r="AI4" s="14"/>
      <c r="AJ4" s="21"/>
      <c r="AK4" s="19"/>
      <c r="AL4" s="18"/>
      <c r="AM4" s="19"/>
      <c r="AN4" s="99"/>
      <c r="AO4" s="100"/>
      <c r="AP4" s="100"/>
      <c r="AQ4" s="100"/>
      <c r="AR4" s="100"/>
    </row>
    <row r="5" spans="1:44">
      <c r="A5" s="39">
        <v>2</v>
      </c>
      <c r="B5" s="12">
        <v>41</v>
      </c>
      <c r="C5" s="2">
        <v>23</v>
      </c>
      <c r="D5" s="13">
        <v>21</v>
      </c>
      <c r="E5" s="12"/>
      <c r="F5" s="17"/>
      <c r="G5" s="17"/>
      <c r="H5" s="17"/>
      <c r="I5" s="22"/>
      <c r="J5" s="2"/>
      <c r="K5" s="17"/>
      <c r="L5" s="17"/>
      <c r="M5" s="17"/>
      <c r="O5" s="12">
        <v>1</v>
      </c>
      <c r="P5" s="17">
        <v>2</v>
      </c>
      <c r="Q5" s="17">
        <v>1</v>
      </c>
      <c r="R5" s="17">
        <v>1</v>
      </c>
      <c r="S5" s="17">
        <v>2</v>
      </c>
      <c r="T5" s="12"/>
      <c r="U5" s="2"/>
      <c r="V5" s="17">
        <v>2</v>
      </c>
      <c r="W5" s="13"/>
      <c r="X5" s="18">
        <v>2</v>
      </c>
      <c r="Z5" s="12"/>
      <c r="AA5" s="2"/>
      <c r="AB5" s="2"/>
      <c r="AC5" s="18"/>
      <c r="AD5" s="12">
        <v>1</v>
      </c>
      <c r="AE5" s="2"/>
      <c r="AF5" s="13"/>
      <c r="AG5" s="18">
        <v>1</v>
      </c>
      <c r="AH5" s="18"/>
      <c r="AI5" s="12">
        <v>2</v>
      </c>
      <c r="AJ5" s="13">
        <v>1</v>
      </c>
      <c r="AK5" s="18"/>
      <c r="AL5" s="18"/>
      <c r="AM5" s="18"/>
      <c r="AN5" s="99"/>
      <c r="AO5" s="100"/>
      <c r="AP5" s="100"/>
      <c r="AQ5" s="100"/>
      <c r="AR5" s="100"/>
    </row>
    <row r="6" spans="1:44">
      <c r="A6" s="39">
        <v>3</v>
      </c>
      <c r="B6" s="12">
        <v>85</v>
      </c>
      <c r="C6" s="2">
        <v>30</v>
      </c>
      <c r="D6" s="13">
        <v>28</v>
      </c>
      <c r="E6" s="12">
        <v>2</v>
      </c>
      <c r="F6" s="17">
        <v>2</v>
      </c>
      <c r="G6" s="17">
        <v>2</v>
      </c>
      <c r="H6" s="17">
        <v>2</v>
      </c>
      <c r="I6" s="22">
        <v>2</v>
      </c>
      <c r="J6" s="2"/>
      <c r="K6" s="17">
        <v>2</v>
      </c>
      <c r="L6" s="2"/>
      <c r="M6" s="2"/>
      <c r="N6" s="18">
        <v>2</v>
      </c>
      <c r="O6" s="12"/>
      <c r="P6" s="2"/>
      <c r="Q6" s="2"/>
      <c r="R6" s="2"/>
      <c r="S6" s="2"/>
      <c r="T6" s="12"/>
      <c r="U6" s="2"/>
      <c r="V6" s="2"/>
      <c r="W6" s="13"/>
      <c r="Z6" s="12"/>
      <c r="AA6" s="2"/>
      <c r="AB6" s="2"/>
      <c r="AC6" s="18"/>
      <c r="AD6" s="12"/>
      <c r="AE6" s="2"/>
      <c r="AF6" s="13"/>
      <c r="AG6" s="18"/>
      <c r="AH6" s="18"/>
      <c r="AI6" s="12">
        <v>1</v>
      </c>
      <c r="AJ6" s="13"/>
      <c r="AK6" s="18"/>
      <c r="AL6" s="18"/>
      <c r="AM6" s="18"/>
      <c r="AN6" s="99"/>
      <c r="AO6" s="100"/>
      <c r="AP6" s="100"/>
      <c r="AQ6" s="100"/>
      <c r="AR6" s="100"/>
    </row>
    <row r="7" spans="1:44">
      <c r="A7" s="39">
        <v>4</v>
      </c>
      <c r="B7" s="12">
        <v>49</v>
      </c>
      <c r="C7" s="17">
        <v>25</v>
      </c>
      <c r="D7" s="13">
        <v>21</v>
      </c>
      <c r="E7" s="12"/>
      <c r="F7" s="17"/>
      <c r="G7" s="17"/>
      <c r="H7" s="17"/>
      <c r="I7" s="22"/>
      <c r="J7" s="2"/>
      <c r="K7" s="17"/>
      <c r="L7" s="2"/>
      <c r="M7" s="2"/>
      <c r="O7" s="12">
        <v>1</v>
      </c>
      <c r="P7" s="2">
        <v>2</v>
      </c>
      <c r="Q7" s="2">
        <v>2</v>
      </c>
      <c r="R7" s="2">
        <v>2</v>
      </c>
      <c r="S7" s="2">
        <v>2</v>
      </c>
      <c r="T7" s="12"/>
      <c r="U7" s="2"/>
      <c r="V7" s="2">
        <v>2</v>
      </c>
      <c r="W7" s="13"/>
      <c r="X7" s="18">
        <v>2</v>
      </c>
      <c r="Z7" s="12">
        <v>1</v>
      </c>
      <c r="AA7" s="2">
        <v>1</v>
      </c>
      <c r="AB7" s="2">
        <v>1</v>
      </c>
      <c r="AC7" s="18">
        <v>1</v>
      </c>
      <c r="AD7" s="12"/>
      <c r="AE7" s="2">
        <v>1</v>
      </c>
      <c r="AF7" s="13"/>
      <c r="AG7" s="18">
        <v>1</v>
      </c>
      <c r="AH7" s="18"/>
      <c r="AI7" s="12">
        <v>1</v>
      </c>
      <c r="AJ7" s="13"/>
      <c r="AK7" s="18"/>
      <c r="AL7" s="18"/>
      <c r="AM7" s="18"/>
      <c r="AN7" s="99" t="s">
        <v>239</v>
      </c>
      <c r="AO7" s="100"/>
      <c r="AP7" s="100"/>
      <c r="AQ7" s="100"/>
      <c r="AR7" s="100"/>
    </row>
    <row r="8" spans="1:44" ht="15.75" thickBot="1">
      <c r="A8" s="39">
        <v>5</v>
      </c>
      <c r="B8" s="12"/>
      <c r="C8" s="2"/>
      <c r="D8" s="13"/>
      <c r="E8" s="12"/>
      <c r="F8" s="2"/>
      <c r="G8" s="2"/>
      <c r="H8" s="2"/>
      <c r="I8" s="13"/>
      <c r="J8" s="2"/>
      <c r="K8" s="17"/>
      <c r="L8" s="2"/>
      <c r="M8" s="2"/>
      <c r="O8" s="12"/>
      <c r="P8" s="2"/>
      <c r="Q8" s="2"/>
      <c r="R8" s="2"/>
      <c r="S8" s="2"/>
      <c r="T8" s="12"/>
      <c r="U8" s="2"/>
      <c r="V8" s="2"/>
      <c r="W8" s="13"/>
      <c r="Z8" s="12"/>
      <c r="AA8" s="2"/>
      <c r="AB8" s="2"/>
      <c r="AC8" s="18"/>
      <c r="AD8" s="12"/>
      <c r="AE8" s="2"/>
      <c r="AF8" s="13"/>
      <c r="AG8" s="18"/>
      <c r="AH8" s="18"/>
      <c r="AI8" s="12"/>
      <c r="AJ8" s="13"/>
      <c r="AK8" s="18"/>
      <c r="AL8" s="18"/>
      <c r="AM8" s="18"/>
      <c r="AN8" s="99"/>
      <c r="AO8" s="100"/>
      <c r="AP8" s="100"/>
      <c r="AQ8" s="100"/>
      <c r="AR8" s="100"/>
    </row>
    <row r="9" spans="1:44" ht="15.75" thickBot="1">
      <c r="A9" s="4" t="s">
        <v>53</v>
      </c>
      <c r="B9" s="5"/>
      <c r="C9" s="7"/>
      <c r="D9" s="7"/>
      <c r="E9" s="7">
        <f t="shared" ref="E9:I9" si="0">SUM(E4:E8)</f>
        <v>2</v>
      </c>
      <c r="F9" s="7">
        <f t="shared" si="0"/>
        <v>2</v>
      </c>
      <c r="G9" s="7">
        <f t="shared" si="0"/>
        <v>2</v>
      </c>
      <c r="H9" s="7">
        <f t="shared" si="0"/>
        <v>2</v>
      </c>
      <c r="I9" s="7">
        <f t="shared" si="0"/>
        <v>2</v>
      </c>
      <c r="J9" s="7">
        <f>SUM(J4:J8)</f>
        <v>0</v>
      </c>
      <c r="K9" s="7">
        <f>SUM(K4:K8)</f>
        <v>2</v>
      </c>
      <c r="L9" s="7">
        <f>SUM(L4:L8)</f>
        <v>0</v>
      </c>
      <c r="M9" s="7">
        <f>SUM(M4:M8)</f>
        <v>0</v>
      </c>
      <c r="N9" s="4">
        <f>SUM(N4:N8)</f>
        <v>2</v>
      </c>
      <c r="O9" s="7">
        <f t="shared" ref="O9:S9" si="1">SUM(O4:O8)</f>
        <v>3</v>
      </c>
      <c r="P9" s="7">
        <f t="shared" si="1"/>
        <v>5</v>
      </c>
      <c r="Q9" s="7">
        <f t="shared" si="1"/>
        <v>4</v>
      </c>
      <c r="R9" s="7">
        <f t="shared" si="1"/>
        <v>4</v>
      </c>
      <c r="S9" s="7">
        <f t="shared" si="1"/>
        <v>5</v>
      </c>
      <c r="T9" s="7">
        <f>SUM(T4:T8)</f>
        <v>0</v>
      </c>
      <c r="U9" s="7">
        <f>SUM(U4:U8)</f>
        <v>0</v>
      </c>
      <c r="V9" s="7">
        <f>SUM(V4:V8)</f>
        <v>5</v>
      </c>
      <c r="W9" s="7">
        <f>SUM(W4:W8)</f>
        <v>0</v>
      </c>
      <c r="X9" s="4">
        <f>SUM(X4:X8)</f>
        <v>5</v>
      </c>
      <c r="Y9" s="7"/>
      <c r="Z9" s="7"/>
      <c r="AA9" s="7"/>
      <c r="AB9" s="7"/>
      <c r="AC9" s="7">
        <f t="shared" ref="AC9:AL9" si="2">SUM(AC4:AC8)</f>
        <v>1</v>
      </c>
      <c r="AD9" s="7">
        <f t="shared" si="2"/>
        <v>2</v>
      </c>
      <c r="AE9" s="7">
        <f t="shared" si="2"/>
        <v>1</v>
      </c>
      <c r="AF9" s="7">
        <f t="shared" si="2"/>
        <v>0</v>
      </c>
      <c r="AG9" s="7">
        <f t="shared" si="2"/>
        <v>2</v>
      </c>
      <c r="AH9" s="7">
        <f t="shared" si="2"/>
        <v>0</v>
      </c>
      <c r="AI9" s="7">
        <f t="shared" si="2"/>
        <v>4</v>
      </c>
      <c r="AJ9" s="7">
        <f t="shared" si="2"/>
        <v>1</v>
      </c>
      <c r="AK9" s="7">
        <f t="shared" si="2"/>
        <v>0</v>
      </c>
      <c r="AL9" s="7">
        <f t="shared" si="2"/>
        <v>0</v>
      </c>
      <c r="AM9" s="7"/>
      <c r="AN9" s="24"/>
      <c r="AO9" s="24"/>
      <c r="AP9" s="24"/>
      <c r="AQ9" s="24"/>
      <c r="AR9" s="24"/>
    </row>
    <row r="10" spans="1:44" ht="15.75" thickBot="1">
      <c r="AN10" s="24"/>
      <c r="AO10" s="24"/>
      <c r="AP10" s="24"/>
      <c r="AQ10" s="24"/>
      <c r="AR10" s="24"/>
    </row>
    <row r="11" spans="1:44" ht="15.75" thickBot="1">
      <c r="A11" s="4" t="s">
        <v>54</v>
      </c>
      <c r="B11" s="7"/>
      <c r="C11" s="7"/>
      <c r="D11" s="7"/>
      <c r="E11" s="11"/>
      <c r="F11" s="11"/>
      <c r="G11" s="11"/>
      <c r="H11" s="11"/>
      <c r="I11" s="7"/>
      <c r="J11" s="7"/>
      <c r="K11" s="7"/>
      <c r="L11" s="11">
        <v>2</v>
      </c>
      <c r="M11" s="7"/>
      <c r="N11" s="31">
        <v>2</v>
      </c>
      <c r="O11" s="7"/>
      <c r="P11" s="11"/>
      <c r="Q11" s="7"/>
      <c r="R11" s="11"/>
      <c r="S11" s="7"/>
      <c r="T11" s="7"/>
      <c r="U11" s="7"/>
      <c r="V11" s="7"/>
      <c r="W11" s="7"/>
      <c r="X11" s="4"/>
      <c r="Y11" s="7">
        <v>1</v>
      </c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>
        <v>1</v>
      </c>
      <c r="AK11" s="7"/>
      <c r="AL11" s="7"/>
      <c r="AM11" s="6"/>
      <c r="AN11" s="24" t="s">
        <v>227</v>
      </c>
      <c r="AO11" s="24"/>
      <c r="AP11" s="24"/>
      <c r="AQ11" s="24"/>
      <c r="AR11" s="24"/>
    </row>
    <row r="12" spans="1:44">
      <c r="N12" s="19"/>
      <c r="X12" s="19"/>
      <c r="AN12" s="24"/>
      <c r="AO12" s="24"/>
      <c r="AP12" s="24"/>
      <c r="AQ12" s="24"/>
      <c r="AR12" s="24"/>
    </row>
    <row r="13" spans="1:44" ht="15.75" thickBot="1">
      <c r="J13" s="39" t="s">
        <v>58</v>
      </c>
      <c r="K13" s="39" t="s">
        <v>19</v>
      </c>
      <c r="L13" s="39" t="s">
        <v>20</v>
      </c>
      <c r="M13" s="39" t="s">
        <v>21</v>
      </c>
      <c r="N13" s="18" t="s">
        <v>59</v>
      </c>
      <c r="T13" s="39" t="s">
        <v>18</v>
      </c>
      <c r="U13" s="39" t="s">
        <v>19</v>
      </c>
      <c r="V13" s="39" t="s">
        <v>20</v>
      </c>
      <c r="W13" s="39" t="s">
        <v>21</v>
      </c>
      <c r="X13" s="18" t="s">
        <v>60</v>
      </c>
      <c r="AC13" s="39" t="s">
        <v>61</v>
      </c>
      <c r="AD13" s="39" t="s">
        <v>25</v>
      </c>
      <c r="AE13" s="39" t="s">
        <v>26</v>
      </c>
      <c r="AF13" s="39" t="s">
        <v>27</v>
      </c>
      <c r="AG13" s="39" t="s">
        <v>28</v>
      </c>
      <c r="AH13" s="39" t="s">
        <v>29</v>
      </c>
      <c r="AI13" s="39" t="s">
        <v>62</v>
      </c>
      <c r="AJ13" s="39" t="s">
        <v>31</v>
      </c>
      <c r="AK13" s="39" t="s">
        <v>32</v>
      </c>
      <c r="AL13" s="39" t="s">
        <v>33</v>
      </c>
      <c r="AM13" s="39" t="s">
        <v>34</v>
      </c>
      <c r="AN13" s="24"/>
      <c r="AO13" s="24"/>
      <c r="AP13" s="24"/>
      <c r="AQ13" s="24"/>
      <c r="AR13" s="24"/>
    </row>
    <row r="14" spans="1:44" ht="15.75" thickBot="1">
      <c r="A14" s="4" t="s">
        <v>63</v>
      </c>
      <c r="B14" s="7"/>
      <c r="C14" s="7"/>
      <c r="D14" s="7"/>
      <c r="E14" s="7">
        <f t="shared" ref="E14:I14" si="3">E9+E11</f>
        <v>2</v>
      </c>
      <c r="F14" s="7">
        <f t="shared" si="3"/>
        <v>2</v>
      </c>
      <c r="G14" s="7">
        <f t="shared" si="3"/>
        <v>2</v>
      </c>
      <c r="H14" s="7">
        <f t="shared" si="3"/>
        <v>2</v>
      </c>
      <c r="I14" s="7">
        <f t="shared" si="3"/>
        <v>2</v>
      </c>
      <c r="J14" s="7">
        <f>J9+J11</f>
        <v>0</v>
      </c>
      <c r="K14" s="7">
        <f t="shared" ref="K14:AM14" si="4">K9+K11</f>
        <v>2</v>
      </c>
      <c r="L14" s="7">
        <f t="shared" si="4"/>
        <v>2</v>
      </c>
      <c r="M14" s="7">
        <f t="shared" si="4"/>
        <v>0</v>
      </c>
      <c r="N14" s="4">
        <f t="shared" si="4"/>
        <v>4</v>
      </c>
      <c r="O14" s="7">
        <f t="shared" si="4"/>
        <v>3</v>
      </c>
      <c r="P14" s="7">
        <f t="shared" si="4"/>
        <v>5</v>
      </c>
      <c r="Q14" s="7">
        <f t="shared" si="4"/>
        <v>4</v>
      </c>
      <c r="R14" s="7">
        <f t="shared" si="4"/>
        <v>4</v>
      </c>
      <c r="S14" s="7">
        <f t="shared" si="4"/>
        <v>5</v>
      </c>
      <c r="T14" s="7">
        <f t="shared" si="4"/>
        <v>0</v>
      </c>
      <c r="U14" s="7">
        <f t="shared" si="4"/>
        <v>0</v>
      </c>
      <c r="V14" s="7">
        <f t="shared" si="4"/>
        <v>5</v>
      </c>
      <c r="W14" s="7">
        <f t="shared" si="4"/>
        <v>0</v>
      </c>
      <c r="X14" s="4">
        <f t="shared" si="4"/>
        <v>5</v>
      </c>
      <c r="Y14" s="4">
        <f t="shared" si="4"/>
        <v>1</v>
      </c>
      <c r="Z14" s="7"/>
      <c r="AA14" s="7"/>
      <c r="AB14" s="7"/>
      <c r="AC14" s="7">
        <f t="shared" si="4"/>
        <v>1</v>
      </c>
      <c r="AD14" s="7">
        <f t="shared" si="4"/>
        <v>2</v>
      </c>
      <c r="AE14" s="7">
        <f t="shared" si="4"/>
        <v>1</v>
      </c>
      <c r="AF14" s="7">
        <f t="shared" si="4"/>
        <v>0</v>
      </c>
      <c r="AG14" s="7">
        <f t="shared" si="4"/>
        <v>2</v>
      </c>
      <c r="AH14" s="7">
        <f t="shared" si="4"/>
        <v>0</v>
      </c>
      <c r="AI14" s="7">
        <f t="shared" si="4"/>
        <v>4</v>
      </c>
      <c r="AJ14" s="7">
        <f t="shared" si="4"/>
        <v>2</v>
      </c>
      <c r="AK14" s="7">
        <f t="shared" si="4"/>
        <v>0</v>
      </c>
      <c r="AL14" s="7">
        <f t="shared" si="4"/>
        <v>0</v>
      </c>
      <c r="AM14" s="6">
        <f t="shared" si="4"/>
        <v>0</v>
      </c>
      <c r="AN14" s="24">
        <f>SUM(N14+X14+Y14+AC14+AD14+AE14+AF14+AG14+AH14+AI14+AJ14+AK14+AL14)</f>
        <v>22</v>
      </c>
      <c r="AO14" s="24"/>
      <c r="AP14" s="24"/>
      <c r="AQ14" s="24"/>
      <c r="AR14" s="24"/>
    </row>
    <row r="15" spans="1:44" ht="15.75" thickBot="1">
      <c r="N15" s="39"/>
      <c r="X15" s="39"/>
    </row>
    <row r="16" spans="1:44">
      <c r="N16" s="39"/>
      <c r="X16" s="39"/>
      <c r="Y16" s="43" t="s">
        <v>64</v>
      </c>
      <c r="Z16" s="47">
        <f>N14+X14+Y14</f>
        <v>10</v>
      </c>
    </row>
    <row r="17" spans="1:26">
      <c r="A17" s="38" t="s">
        <v>16</v>
      </c>
      <c r="B17" s="98" t="s">
        <v>65</v>
      </c>
      <c r="C17" s="98"/>
      <c r="D17" s="98"/>
      <c r="E17" s="98"/>
      <c r="F17" s="98"/>
      <c r="G17" s="98"/>
      <c r="H17" s="98"/>
      <c r="I17" s="38" t="s">
        <v>18</v>
      </c>
      <c r="J17" s="40" t="s">
        <v>66</v>
      </c>
      <c r="K17" s="40"/>
      <c r="N17" s="38" t="s">
        <v>23</v>
      </c>
      <c r="O17" s="40" t="s">
        <v>67</v>
      </c>
      <c r="P17" s="40"/>
      <c r="Q17" s="40"/>
      <c r="X17" s="39"/>
      <c r="Y17" s="44" t="s">
        <v>68</v>
      </c>
      <c r="Z17" s="48">
        <f>AD14+AE14+AF14+AG14+AH14+AI14+AJ14</f>
        <v>11</v>
      </c>
    </row>
    <row r="18" spans="1:26" ht="15.75" thickBot="1">
      <c r="A18" s="38" t="s">
        <v>13</v>
      </c>
      <c r="B18" s="98" t="s">
        <v>69</v>
      </c>
      <c r="C18" s="98"/>
      <c r="D18" s="98"/>
      <c r="E18" s="98"/>
      <c r="F18" s="98"/>
      <c r="G18" s="98"/>
      <c r="H18" s="98"/>
      <c r="I18" s="38" t="s">
        <v>19</v>
      </c>
      <c r="J18" s="40" t="s">
        <v>70</v>
      </c>
      <c r="K18" s="40"/>
      <c r="N18" s="38" t="s">
        <v>24</v>
      </c>
      <c r="O18" s="40" t="s">
        <v>71</v>
      </c>
      <c r="P18" s="40"/>
      <c r="Q18" s="40"/>
      <c r="X18" s="39"/>
      <c r="Y18" s="45" t="s">
        <v>240</v>
      </c>
      <c r="Z18" s="49">
        <f>AN14</f>
        <v>22</v>
      </c>
    </row>
    <row r="19" spans="1:26">
      <c r="I19" s="38" t="s">
        <v>20</v>
      </c>
      <c r="J19" s="40" t="s">
        <v>73</v>
      </c>
      <c r="K19" s="40"/>
      <c r="N19" s="38" t="s">
        <v>17</v>
      </c>
      <c r="O19" s="40" t="s">
        <v>74</v>
      </c>
      <c r="P19" s="40"/>
      <c r="Q19" s="40"/>
      <c r="X19" s="39"/>
    </row>
    <row r="20" spans="1:26">
      <c r="I20" s="38" t="s">
        <v>21</v>
      </c>
      <c r="J20" s="40" t="s">
        <v>75</v>
      </c>
      <c r="K20" s="40"/>
      <c r="N20" s="39"/>
      <c r="X20" s="39"/>
    </row>
    <row r="21" spans="1:26">
      <c r="N21" s="39"/>
      <c r="X21" s="39"/>
    </row>
    <row r="22" spans="1:26">
      <c r="N22" s="39"/>
      <c r="X22" s="39"/>
    </row>
    <row r="23" spans="1:26">
      <c r="N23" s="39"/>
      <c r="X23" s="39"/>
    </row>
    <row r="24" spans="1:26">
      <c r="N24" s="39"/>
      <c r="X24" s="39"/>
    </row>
    <row r="25" spans="1:26">
      <c r="N25" s="39"/>
      <c r="X25" s="39"/>
    </row>
    <row r="26" spans="1:26">
      <c r="N26" s="39"/>
      <c r="X26" s="39"/>
    </row>
    <row r="27" spans="1:26">
      <c r="N27" s="39"/>
      <c r="X27" s="39"/>
    </row>
    <row r="28" spans="1:26">
      <c r="N28" s="39"/>
      <c r="X28" s="39"/>
    </row>
    <row r="29" spans="1:26">
      <c r="N29" s="39"/>
      <c r="X29" s="39"/>
    </row>
    <row r="30" spans="1:26">
      <c r="N30" s="39"/>
      <c r="X30" s="39"/>
    </row>
    <row r="31" spans="1:26">
      <c r="N31" s="39"/>
      <c r="X31" s="39"/>
    </row>
    <row r="32" spans="1:26">
      <c r="N32" s="39"/>
      <c r="X32" s="39"/>
    </row>
    <row r="33" spans="14:24">
      <c r="N33" s="39"/>
      <c r="X33" s="39"/>
    </row>
    <row r="34" spans="14:24">
      <c r="N34" s="39"/>
      <c r="X34" s="39"/>
    </row>
    <row r="35" spans="14:24">
      <c r="N35" s="39"/>
      <c r="X35" s="39"/>
    </row>
    <row r="36" spans="14:24">
      <c r="N36" s="39"/>
      <c r="X36" s="39"/>
    </row>
    <row r="37" spans="14:24">
      <c r="N37" s="39"/>
      <c r="X37" s="39"/>
    </row>
    <row r="38" spans="14:24">
      <c r="N38" s="39"/>
      <c r="X38" s="39"/>
    </row>
    <row r="39" spans="14:24">
      <c r="N39" s="39"/>
      <c r="X39" s="39"/>
    </row>
    <row r="40" spans="14:24">
      <c r="N40" s="39"/>
      <c r="X40" s="39"/>
    </row>
    <row r="41" spans="14:24">
      <c r="N41" s="39"/>
      <c r="X41" s="39"/>
    </row>
    <row r="42" spans="14:24">
      <c r="N42" s="39"/>
      <c r="X42" s="39"/>
    </row>
    <row r="43" spans="14:24">
      <c r="N43" s="39"/>
      <c r="X43" s="39"/>
    </row>
    <row r="44" spans="14:24">
      <c r="N44" s="39"/>
      <c r="X44" s="39"/>
    </row>
    <row r="45" spans="14:24">
      <c r="N45" s="39"/>
      <c r="X45" s="39"/>
    </row>
    <row r="46" spans="14:24">
      <c r="N46" s="39"/>
      <c r="X46" s="39"/>
    </row>
    <row r="47" spans="14:24">
      <c r="N47" s="39"/>
      <c r="X47" s="39"/>
    </row>
    <row r="48" spans="14:24">
      <c r="N48" s="39"/>
      <c r="X48" s="39"/>
    </row>
    <row r="49" spans="14:24">
      <c r="N49" s="39"/>
      <c r="X49" s="39"/>
    </row>
    <row r="50" spans="14:24">
      <c r="N50" s="39"/>
      <c r="X50" s="39"/>
    </row>
    <row r="51" spans="14:24">
      <c r="N51" s="39"/>
      <c r="X51" s="39"/>
    </row>
    <row r="52" spans="14:24">
      <c r="N52" s="39"/>
      <c r="X52" s="39"/>
    </row>
    <row r="53" spans="14:24">
      <c r="N53" s="39"/>
      <c r="X53" s="39"/>
    </row>
    <row r="54" spans="14:24">
      <c r="N54" s="39"/>
      <c r="X54" s="39"/>
    </row>
    <row r="55" spans="14:24">
      <c r="N55" s="39"/>
      <c r="X55" s="39"/>
    </row>
    <row r="56" spans="14:24">
      <c r="N56" s="39"/>
      <c r="X56" s="39"/>
    </row>
    <row r="57" spans="14:24">
      <c r="N57" s="39"/>
      <c r="X57" s="39"/>
    </row>
    <row r="58" spans="14:24">
      <c r="N58" s="39"/>
      <c r="X58" s="39"/>
    </row>
    <row r="59" spans="14:24">
      <c r="N59" s="39"/>
      <c r="X59" s="39"/>
    </row>
    <row r="60" spans="14:24">
      <c r="N60" s="39"/>
      <c r="X60" s="39"/>
    </row>
    <row r="61" spans="14:24">
      <c r="N61" s="39"/>
      <c r="X61" s="39"/>
    </row>
    <row r="62" spans="14:24">
      <c r="N62" s="39"/>
      <c r="X62" s="39"/>
    </row>
    <row r="63" spans="14:24">
      <c r="N63" s="39"/>
      <c r="X63" s="39"/>
    </row>
    <row r="64" spans="14:24">
      <c r="N64" s="39"/>
      <c r="X64" s="39"/>
    </row>
    <row r="65" spans="14:24">
      <c r="N65" s="39"/>
      <c r="X65" s="39"/>
    </row>
    <row r="66" spans="14:24">
      <c r="N66" s="39"/>
      <c r="X66" s="39"/>
    </row>
    <row r="67" spans="14:24">
      <c r="N67" s="39"/>
      <c r="X67" s="39"/>
    </row>
    <row r="68" spans="14:24">
      <c r="N68" s="39"/>
      <c r="X68" s="39"/>
    </row>
    <row r="69" spans="14:24">
      <c r="N69" s="39"/>
      <c r="X69" s="39"/>
    </row>
    <row r="70" spans="14:24">
      <c r="N70" s="39"/>
      <c r="X70" s="39"/>
    </row>
    <row r="71" spans="14:24">
      <c r="N71" s="39"/>
      <c r="X71" s="39"/>
    </row>
    <row r="72" spans="14:24">
      <c r="N72" s="39"/>
      <c r="X72" s="39"/>
    </row>
    <row r="73" spans="14:24">
      <c r="N73" s="39"/>
      <c r="X73" s="39"/>
    </row>
    <row r="74" spans="14:24">
      <c r="N74" s="39"/>
      <c r="X74" s="39"/>
    </row>
    <row r="75" spans="14:24">
      <c r="N75" s="39"/>
      <c r="X75" s="39"/>
    </row>
    <row r="76" spans="14:24">
      <c r="N76" s="39"/>
      <c r="X76" s="39"/>
    </row>
    <row r="77" spans="14:24">
      <c r="N77" s="39"/>
      <c r="X77" s="39"/>
    </row>
    <row r="78" spans="14:24">
      <c r="N78" s="39"/>
      <c r="X78" s="39"/>
    </row>
    <row r="79" spans="14:24">
      <c r="N79" s="39"/>
      <c r="X79" s="39"/>
    </row>
    <row r="80" spans="14:24">
      <c r="N80" s="39"/>
      <c r="X80" s="39"/>
    </row>
    <row r="81" spans="14:24">
      <c r="N81" s="39"/>
      <c r="X81" s="39"/>
    </row>
    <row r="82" spans="14:24">
      <c r="N82" s="39"/>
      <c r="X82" s="39"/>
    </row>
    <row r="83" spans="14:24">
      <c r="N83" s="39"/>
      <c r="X83" s="39"/>
    </row>
    <row r="84" spans="14:24">
      <c r="N84" s="39"/>
      <c r="X84" s="39"/>
    </row>
    <row r="85" spans="14:24">
      <c r="N85" s="39"/>
      <c r="X85" s="39"/>
    </row>
    <row r="86" spans="14:24">
      <c r="N86" s="39"/>
      <c r="X86" s="39"/>
    </row>
    <row r="87" spans="14:24">
      <c r="N87" s="39"/>
      <c r="X87" s="39"/>
    </row>
    <row r="88" spans="14:24">
      <c r="N88" s="39"/>
      <c r="X88" s="39"/>
    </row>
    <row r="89" spans="14:24">
      <c r="N89" s="39"/>
      <c r="X89" s="39"/>
    </row>
    <row r="90" spans="14:24">
      <c r="N90" s="39"/>
      <c r="X90" s="39"/>
    </row>
    <row r="91" spans="14:24">
      <c r="N91" s="39"/>
      <c r="X91" s="39"/>
    </row>
    <row r="92" spans="14:24">
      <c r="N92" s="39"/>
      <c r="X92" s="39"/>
    </row>
    <row r="93" spans="14:24">
      <c r="N93" s="39"/>
      <c r="X93" s="39"/>
    </row>
    <row r="94" spans="14:24">
      <c r="N94" s="39"/>
      <c r="X94" s="39"/>
    </row>
    <row r="95" spans="14:24">
      <c r="N95" s="39"/>
      <c r="X95" s="39"/>
    </row>
    <row r="96" spans="14:24">
      <c r="N96" s="39"/>
      <c r="X96" s="39"/>
    </row>
    <row r="97" spans="14:24">
      <c r="N97" s="39"/>
      <c r="X97" s="39"/>
    </row>
    <row r="98" spans="14:24">
      <c r="N98" s="39"/>
      <c r="X98" s="39"/>
    </row>
    <row r="99" spans="14:24">
      <c r="N99" s="39"/>
      <c r="X99" s="39"/>
    </row>
    <row r="100" spans="14:24">
      <c r="N100" s="39"/>
      <c r="X100" s="39"/>
    </row>
    <row r="101" spans="14:24">
      <c r="N101" s="39"/>
      <c r="X101" s="39"/>
    </row>
    <row r="102" spans="14:24">
      <c r="N102" s="39"/>
      <c r="X102" s="39"/>
    </row>
    <row r="103" spans="14:24">
      <c r="N103" s="39"/>
      <c r="X103" s="39"/>
    </row>
    <row r="104" spans="14:24">
      <c r="N104" s="39"/>
      <c r="X104" s="39"/>
    </row>
    <row r="105" spans="14:24">
      <c r="N105" s="39"/>
      <c r="X105" s="39"/>
    </row>
    <row r="106" spans="14:24">
      <c r="N106" s="39"/>
      <c r="X106" s="39"/>
    </row>
    <row r="107" spans="14:24">
      <c r="N107" s="39"/>
      <c r="X107" s="39"/>
    </row>
    <row r="108" spans="14:24">
      <c r="N108" s="39"/>
      <c r="X108" s="39"/>
    </row>
    <row r="109" spans="14:24">
      <c r="N109" s="39"/>
      <c r="X109" s="39"/>
    </row>
    <row r="110" spans="14:24">
      <c r="N110" s="39"/>
      <c r="X110" s="39"/>
    </row>
    <row r="111" spans="14:24">
      <c r="N111" s="39"/>
      <c r="X111" s="39"/>
    </row>
    <row r="112" spans="14:24">
      <c r="N112" s="39"/>
      <c r="X112" s="39"/>
    </row>
    <row r="113" spans="14:24">
      <c r="N113" s="39"/>
      <c r="X113" s="39"/>
    </row>
    <row r="114" spans="14:24">
      <c r="N114" s="39"/>
      <c r="X114" s="39"/>
    </row>
    <row r="115" spans="14:24">
      <c r="N115" s="39"/>
      <c r="X115" s="39"/>
    </row>
    <row r="116" spans="14:24">
      <c r="N116" s="39"/>
      <c r="X116" s="39"/>
    </row>
    <row r="117" spans="14:24">
      <c r="N117" s="39"/>
      <c r="X117" s="39"/>
    </row>
  </sheetData>
  <mergeCells count="14">
    <mergeCell ref="B17:H17"/>
    <mergeCell ref="B18:H18"/>
    <mergeCell ref="AI2:AJ2"/>
    <mergeCell ref="AN4:AR4"/>
    <mergeCell ref="AN5:AR5"/>
    <mergeCell ref="AN6:AR6"/>
    <mergeCell ref="AN7:AR7"/>
    <mergeCell ref="AN8:AR8"/>
    <mergeCell ref="AD2:AF2"/>
    <mergeCell ref="A1:D1"/>
    <mergeCell ref="B2:D2"/>
    <mergeCell ref="E2:N2"/>
    <mergeCell ref="O2:X2"/>
    <mergeCell ref="Z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R1</vt:lpstr>
      <vt:lpstr>R2</vt:lpstr>
      <vt:lpstr>R3</vt:lpstr>
      <vt:lpstr>R4</vt:lpstr>
      <vt:lpstr>R5</vt:lpstr>
      <vt:lpstr>R6</vt:lpstr>
      <vt:lpstr>R7</vt:lpstr>
      <vt:lpstr>R8</vt:lpstr>
      <vt:lpstr>R9</vt:lpstr>
      <vt:lpstr>R10</vt:lpstr>
      <vt:lpstr>R11</vt:lpstr>
      <vt:lpstr>R12</vt:lpstr>
      <vt:lpstr>R13</vt:lpstr>
      <vt:lpstr>R14</vt:lpstr>
      <vt:lpstr>R15</vt:lpstr>
      <vt:lpstr>R16</vt:lpstr>
      <vt:lpstr>R17</vt:lpstr>
      <vt:lpstr>R18</vt:lpstr>
      <vt:lpstr>R19</vt:lpstr>
      <vt:lpstr>R20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Proprietaire</cp:lastModifiedBy>
  <dcterms:created xsi:type="dcterms:W3CDTF">2022-09-08T15:30:10Z</dcterms:created>
  <dcterms:modified xsi:type="dcterms:W3CDTF">2023-11-14T08:15:59Z</dcterms:modified>
</cp:coreProperties>
</file>