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1800" yWindow="960" windowWidth="26625" windowHeight="16440"/>
  </bookViews>
  <sheets>
    <sheet name="annexe 2.1" sheetId="1" r:id="rId1"/>
    <sheet name="annexe 2.2" sheetId="2" r:id="rId2"/>
    <sheet name="annexe 3.1" sheetId="3" r:id="rId3"/>
    <sheet name="annexe 3.2" sheetId="4" r:id="rId4"/>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D64" i="4"/>
  <c r="AA64"/>
  <c r="X64"/>
  <c r="U64"/>
  <c r="R64"/>
  <c r="O64"/>
  <c r="L64"/>
  <c r="I64"/>
  <c r="F64"/>
  <c r="C64"/>
  <c r="AK63"/>
  <c r="AK62"/>
  <c r="AK61"/>
  <c r="AK60"/>
  <c r="AK59"/>
  <c r="AK58"/>
  <c r="AK57"/>
  <c r="AK56"/>
  <c r="AK55"/>
  <c r="AK54"/>
  <c r="AK53"/>
  <c r="AK52"/>
  <c r="AK51"/>
  <c r="AD50"/>
  <c r="AA50"/>
  <c r="X50"/>
  <c r="U50"/>
  <c r="R50"/>
  <c r="O50"/>
  <c r="L50"/>
  <c r="I50"/>
  <c r="F50"/>
  <c r="C50"/>
  <c r="AK49"/>
  <c r="AK48"/>
  <c r="AK47"/>
  <c r="AK46"/>
  <c r="AK45"/>
  <c r="AK44"/>
  <c r="AD43"/>
  <c r="AA43"/>
  <c r="X43"/>
  <c r="U43"/>
  <c r="R43"/>
  <c r="O43"/>
  <c r="L43"/>
  <c r="I43"/>
  <c r="F43"/>
  <c r="C43"/>
  <c r="AK42"/>
  <c r="AK41"/>
  <c r="AK40"/>
  <c r="AK39"/>
  <c r="AK38"/>
  <c r="AK37"/>
  <c r="AK36"/>
  <c r="AK35"/>
  <c r="AK34"/>
  <c r="AK33"/>
  <c r="AK32"/>
  <c r="AK31"/>
  <c r="AK30"/>
  <c r="AK29"/>
  <c r="AK28"/>
  <c r="AK27"/>
  <c r="AK26"/>
  <c r="AK25"/>
  <c r="AK24"/>
  <c r="AK23"/>
  <c r="AK22"/>
  <c r="AK21"/>
  <c r="AK20"/>
  <c r="AK19"/>
  <c r="AK18"/>
  <c r="AK17"/>
  <c r="AD16"/>
  <c r="AA16"/>
  <c r="X16"/>
  <c r="U16"/>
  <c r="R16"/>
  <c r="O16"/>
  <c r="L16"/>
  <c r="I16"/>
  <c r="F16"/>
  <c r="C16"/>
  <c r="C66" s="1"/>
  <c r="AK15"/>
  <c r="AK14"/>
  <c r="AK13"/>
  <c r="AK12"/>
  <c r="AK11"/>
  <c r="AK10"/>
  <c r="AK9"/>
  <c r="AK8"/>
  <c r="AK7"/>
  <c r="AK6"/>
  <c r="AK5"/>
  <c r="AD64" i="3"/>
  <c r="AA64"/>
  <c r="X64"/>
  <c r="U64"/>
  <c r="R64"/>
  <c r="O64"/>
  <c r="L64"/>
  <c r="I64"/>
  <c r="F64"/>
  <c r="C64"/>
  <c r="AD50"/>
  <c r="AA50"/>
  <c r="X50"/>
  <c r="U50"/>
  <c r="R50"/>
  <c r="O50"/>
  <c r="L50"/>
  <c r="I50"/>
  <c r="F50"/>
  <c r="C50"/>
  <c r="AD43"/>
  <c r="AA43"/>
  <c r="X43"/>
  <c r="U43"/>
  <c r="R43"/>
  <c r="O43"/>
  <c r="L43"/>
  <c r="I43"/>
  <c r="F43"/>
  <c r="C43"/>
  <c r="AD16"/>
  <c r="AA16"/>
  <c r="X16"/>
  <c r="U16"/>
  <c r="R16"/>
  <c r="O16"/>
  <c r="L16"/>
  <c r="I16"/>
  <c r="F16"/>
  <c r="C16"/>
  <c r="C66" s="1"/>
</calcChain>
</file>

<file path=xl/sharedStrings.xml><?xml version="1.0" encoding="utf-8"?>
<sst xmlns="http://schemas.openxmlformats.org/spreadsheetml/2006/main" count="1997" uniqueCount="221">
  <si>
    <t>Récoltes n°</t>
  </si>
  <si>
    <t xml:space="preserve">date Ri </t>
  </si>
  <si>
    <t>intervalle dates centrées en jours</t>
  </si>
  <si>
    <t xml:space="preserve"> intervalle Ri / Ri+1 en jours</t>
  </si>
  <si>
    <t>Dates centrées Ri / Ri+1</t>
  </si>
  <si>
    <t>R0</t>
  </si>
  <si>
    <t>estimation</t>
  </si>
  <si>
    <t>R1</t>
  </si>
  <si>
    <t>R2</t>
  </si>
  <si>
    <t>R3</t>
  </si>
  <si>
    <t>R4</t>
  </si>
  <si>
    <t>R5</t>
  </si>
  <si>
    <t>R6</t>
  </si>
  <si>
    <t>R7</t>
  </si>
  <si>
    <t>R8</t>
  </si>
  <si>
    <t>R9</t>
  </si>
  <si>
    <t>R10</t>
  </si>
  <si>
    <t>R11</t>
  </si>
  <si>
    <t>R12</t>
  </si>
  <si>
    <t>R13</t>
  </si>
  <si>
    <t>R14</t>
  </si>
  <si>
    <t>R15</t>
  </si>
  <si>
    <t>R16</t>
  </si>
  <si>
    <t>R17</t>
  </si>
  <si>
    <t>12/8/8/7</t>
  </si>
  <si>
    <t>R18</t>
  </si>
  <si>
    <t>R19</t>
  </si>
  <si>
    <t>R20</t>
  </si>
  <si>
    <t>inconnu</t>
  </si>
  <si>
    <t>inconnue</t>
  </si>
  <si>
    <t>entrée</t>
  </si>
  <si>
    <t>résultat</t>
  </si>
  <si>
    <t>X</t>
  </si>
  <si>
    <t>donnée brute X/j</t>
  </si>
  <si>
    <t>donnée temporalisée</t>
  </si>
  <si>
    <t>*jours</t>
  </si>
  <si>
    <t>case B3</t>
  </si>
  <si>
    <t>B3</t>
  </si>
  <si>
    <t xml:space="preserve">R2 </t>
  </si>
  <si>
    <t>case B4</t>
  </si>
  <si>
    <t>case B5</t>
  </si>
  <si>
    <t>1/138*(131*B3+7*B4)</t>
  </si>
  <si>
    <t>case B6</t>
  </si>
  <si>
    <t>1/138*(100*B3+38*B4)</t>
  </si>
  <si>
    <t>case B7</t>
  </si>
  <si>
    <t>1/138*(70*B3+68*B4)</t>
  </si>
  <si>
    <t>case B8</t>
  </si>
  <si>
    <t>1/138*(39*B3+99*B4)</t>
  </si>
  <si>
    <t>case B9</t>
  </si>
  <si>
    <t>1/138*(9*B3+129*B4)</t>
  </si>
  <si>
    <t>case B10</t>
  </si>
  <si>
    <t>1/81*(59*B4+22*B5)</t>
  </si>
  <si>
    <t>case B11</t>
  </si>
  <si>
    <t>1/81*(28*B4+53*B5)</t>
  </si>
  <si>
    <t>case B12</t>
  </si>
  <si>
    <t>1/56*(54*B5+2*B6)</t>
  </si>
  <si>
    <t>case B13</t>
  </si>
  <si>
    <t>1/56*(23*B5+33*B6)</t>
  </si>
  <si>
    <t>case B14</t>
  </si>
  <si>
    <t>1/60*(53*B6+7*B7)</t>
  </si>
  <si>
    <t>case B15</t>
  </si>
  <si>
    <t>1/60*(22*B6+38*B7)</t>
  </si>
  <si>
    <t>case B16</t>
  </si>
  <si>
    <t>1/58*(50*B7+8*B8)</t>
  </si>
  <si>
    <t>case B17</t>
  </si>
  <si>
    <t>1/58*(21*B7+37*B8)</t>
  </si>
  <si>
    <t>case B18</t>
  </si>
  <si>
    <t>1/55*(45*B8+10*B9)</t>
  </si>
  <si>
    <t>case B19</t>
  </si>
  <si>
    <t>1/55*(15*B8+40*B9)</t>
  </si>
  <si>
    <t>case B20</t>
  </si>
  <si>
    <t>1/64*(48*B9+16*B10)</t>
  </si>
  <si>
    <t>case B21</t>
  </si>
  <si>
    <t>1/64*(18*B9+46*B10)</t>
  </si>
  <si>
    <t>case B22</t>
  </si>
  <si>
    <t>1/69*(56*B10+13*B11)</t>
  </si>
  <si>
    <t>1/69*(25*B10+44*B11)</t>
  </si>
  <si>
    <t>1/62*(57*B11+5*B12)</t>
  </si>
  <si>
    <t>1/62*(26*B11+36*B12)</t>
  </si>
  <si>
    <t>1/72*(68*B12+4*B13)</t>
  </si>
  <si>
    <t>1/72*(37*B12+35*B13)</t>
  </si>
  <si>
    <t>1/72*(7*B12+65*B13)</t>
  </si>
  <si>
    <t>1/63*(41*B13+22*B14)</t>
  </si>
  <si>
    <t>1/63*(10*B13+53*B14)</t>
  </si>
  <si>
    <t>1/42*(22*B14+20*B15)</t>
  </si>
  <si>
    <t>1/65*(56*B15+9*B16)</t>
  </si>
  <si>
    <t>1/65*(26*B15+39*B16)</t>
  </si>
  <si>
    <t>1/87*(82*B16+5*B17)</t>
  </si>
  <si>
    <t>1/87*(51*B16+36*B17)</t>
  </si>
  <si>
    <t>1/87*(21*B16+66*B17)</t>
  </si>
  <si>
    <t>1/82*(72*B17+10*B18)</t>
  </si>
  <si>
    <t>1/82*(42*B17+40*B18)</t>
  </si>
  <si>
    <t>1/82*(11*B17+71*B18)</t>
  </si>
  <si>
    <t>1/95*(76*B18+19*B19)</t>
  </si>
  <si>
    <t>1/95*(47*B18+48*B19)</t>
  </si>
  <si>
    <t>1/95*(16*B18+79*B19)</t>
  </si>
  <si>
    <t>1/103*(89*B19+14*B20)</t>
  </si>
  <si>
    <t>1/103*(58*B19+45*B20)</t>
  </si>
  <si>
    <t>1/103*(28*B19+75*B20)</t>
  </si>
  <si>
    <t>1/101*(98*B20+3*B21)</t>
  </si>
  <si>
    <t>1/101*(67*B20+34*B21)</t>
  </si>
  <si>
    <t>1/101*(37*B20+64*B21)</t>
  </si>
  <si>
    <t>1/101*(6*B20+95*B21)</t>
  </si>
  <si>
    <t>1/116*(92*B21+24*B22)</t>
  </si>
  <si>
    <t>1/116*(61*B21+55*B22)</t>
  </si>
  <si>
    <t>1/116*(31*B21+85*B22)</t>
  </si>
  <si>
    <t>1/116*(1*B21+115*B22)</t>
  </si>
  <si>
    <t>B22</t>
  </si>
  <si>
    <t>annexe 3.1</t>
  </si>
  <si>
    <t>nom latin</t>
  </si>
  <si>
    <t>Bio</t>
  </si>
  <si>
    <t xml:space="preserve"> 29/05/1984</t>
  </si>
  <si>
    <t xml:space="preserve"> 19/09/1984</t>
  </si>
  <si>
    <t xml:space="preserve"> 07/11/1984</t>
  </si>
  <si>
    <t xml:space="preserve"> 08/01/1985</t>
  </si>
  <si>
    <t xml:space="preserve"> 08/03/1985</t>
  </si>
  <si>
    <t xml:space="preserve"> 04/05/1985</t>
  </si>
  <si>
    <t xml:space="preserve"> 25/06/1985</t>
  </si>
  <si>
    <t xml:space="preserve"> 10/09/1985</t>
  </si>
  <si>
    <t xml:space="preserve"> 09/11/1985</t>
  </si>
  <si>
    <t xml:space="preserve"> 12/01/1986</t>
  </si>
  <si>
    <t>g</t>
  </si>
  <si>
    <t>n</t>
  </si>
  <si>
    <t>%n</t>
  </si>
  <si>
    <t>%bio</t>
  </si>
  <si>
    <t>Meriones grandis</t>
  </si>
  <si>
    <t>Gerbillus campestris</t>
  </si>
  <si>
    <t>Rattus rattus</t>
  </si>
  <si>
    <t/>
  </si>
  <si>
    <t>Lemniscomys barbarus</t>
  </si>
  <si>
    <t>Mus spretus</t>
  </si>
  <si>
    <t>Lepus capensis</t>
  </si>
  <si>
    <t>Erinaceus algirus</t>
  </si>
  <si>
    <t>Elephantulus rozeti</t>
  </si>
  <si>
    <t>Crocidura whitakeri</t>
  </si>
  <si>
    <t>Rhinolophus euryale</t>
  </si>
  <si>
    <t xml:space="preserve">Myotys punicus </t>
  </si>
  <si>
    <t>Mammifères</t>
  </si>
  <si>
    <t>Falco tinnunculus</t>
  </si>
  <si>
    <t>Coturnix coturnix</t>
  </si>
  <si>
    <t>Cursiorus cursor</t>
  </si>
  <si>
    <t>Pterocles orientalis</t>
  </si>
  <si>
    <t>Pterocles alchata</t>
  </si>
  <si>
    <t>Streptopelia turtur</t>
  </si>
  <si>
    <t>Otus scops</t>
  </si>
  <si>
    <t>Athene noctua</t>
  </si>
  <si>
    <t>Upupa epops</t>
  </si>
  <si>
    <t>Melanocorypha calandra</t>
  </si>
  <si>
    <t>Calandrella brachydactyla</t>
  </si>
  <si>
    <t>Calandrella rufescens</t>
  </si>
  <si>
    <t>Calandrella sp</t>
  </si>
  <si>
    <t>Galerida cristata</t>
  </si>
  <si>
    <t>Motacilla alba</t>
  </si>
  <si>
    <t>Motacillidae sp</t>
  </si>
  <si>
    <t>Phoenicurus moussieri</t>
  </si>
  <si>
    <t>Saxicola sp.</t>
  </si>
  <si>
    <t>Oenanthe sp.</t>
  </si>
  <si>
    <t>Turdus merula</t>
  </si>
  <si>
    <t>Lanius senator</t>
  </si>
  <si>
    <t>Rhodopechys githaginea</t>
  </si>
  <si>
    <t>Emberiza hortulana</t>
  </si>
  <si>
    <t>Miliaria calandra</t>
  </si>
  <si>
    <t>Oiseau sp moyen</t>
  </si>
  <si>
    <t>Oiseau sp petit</t>
  </si>
  <si>
    <t>Oiseaux</t>
  </si>
  <si>
    <t>Agama bibroni</t>
  </si>
  <si>
    <t>Eumeces schneideri</t>
  </si>
  <si>
    <t>Saurien sp.</t>
  </si>
  <si>
    <t>Psammophis schokari</t>
  </si>
  <si>
    <t>Coluber hippocrepis</t>
  </si>
  <si>
    <t>Ophidien sp.</t>
  </si>
  <si>
    <t>Squamates</t>
  </si>
  <si>
    <t>Buthus occitanus</t>
  </si>
  <si>
    <t>Scorpio maurus</t>
  </si>
  <si>
    <t>Androctonus mauretanicus</t>
  </si>
  <si>
    <t>Butheoloides maroccanus?</t>
  </si>
  <si>
    <t>Galeode sp.</t>
  </si>
  <si>
    <t>Araignée sp</t>
  </si>
  <si>
    <t>Lithobius sp.</t>
  </si>
  <si>
    <t>Gryllotalpa gryllotalpa</t>
  </si>
  <si>
    <t>Orthoptere sp.</t>
  </si>
  <si>
    <t>Scarabeus sacer</t>
  </si>
  <si>
    <t>Hydrophyllidae sp.</t>
  </si>
  <si>
    <t>Coleoptere sp.</t>
  </si>
  <si>
    <t>Insecte sp.</t>
  </si>
  <si>
    <t>Arthropodes</t>
  </si>
  <si>
    <t>total proies</t>
  </si>
  <si>
    <t>nb taxons</t>
  </si>
  <si>
    <t>Ri et intervalle (Ri/Ri+1) jour</t>
  </si>
  <si>
    <t>163*</t>
  </si>
  <si>
    <t xml:space="preserve">  nombre proies / jour</t>
  </si>
  <si>
    <t>n/j</t>
  </si>
  <si>
    <t>biomasse journalière (g)</t>
  </si>
  <si>
    <t>bio/j</t>
  </si>
  <si>
    <t>* estimation</t>
  </si>
  <si>
    <t>annexe 3.2</t>
  </si>
  <si>
    <t>Total des 20  récoltes</t>
  </si>
  <si>
    <t xml:space="preserve"> présence</t>
  </si>
  <si>
    <t xml:space="preserve">  % présence</t>
  </si>
  <si>
    <t xml:space="preserve"> 03/04/1986</t>
  </si>
  <si>
    <t xml:space="preserve"> 17/05/1986</t>
  </si>
  <si>
    <t xml:space="preserve"> 26/06/1986</t>
  </si>
  <si>
    <t xml:space="preserve"> 24/09/1986</t>
  </si>
  <si>
    <t xml:space="preserve"> 17/12/1986</t>
  </si>
  <si>
    <t xml:space="preserve"> 07/03/1987</t>
  </si>
  <si>
    <t xml:space="preserve"> 29/06/1987</t>
  </si>
  <si>
    <t xml:space="preserve"> 29/09/1987</t>
  </si>
  <si>
    <t xml:space="preserve"> 14/01/1988</t>
  </si>
  <si>
    <t xml:space="preserve"> 17/05/1988</t>
  </si>
  <si>
    <t>05/84 à 05/88</t>
  </si>
  <si>
    <t>p</t>
  </si>
  <si>
    <t>%p</t>
  </si>
  <si>
    <t>Myotys punicus</t>
  </si>
  <si>
    <t>Ri et intervalle (Ri/Ri+1)</t>
  </si>
  <si>
    <t>RT</t>
  </si>
  <si>
    <t>nombre proies / jour</t>
  </si>
  <si>
    <r>
      <t>Annexes 2.1 et 2.2</t>
    </r>
    <r>
      <rPr>
        <sz val="12"/>
        <color theme="1"/>
        <rFont val="Times New Roman"/>
        <family val="1"/>
      </rPr>
      <t> : Calcul d’interpolation qui permet d’obtenir des données mensualisées, ce qui permet les comparaisons interannuelles.</t>
    </r>
  </si>
  <si>
    <t>Principe du calcul de l'interpolation</t>
  </si>
  <si>
    <t xml:space="preserve">Calcul de l'interpolation </t>
  </si>
  <si>
    <t>Annexe 3.1 et 3.2 : Régime alimentaire du Grand-duc ascalaphe pour chacune des 20 récoltes de pelotes réparties sur quatre années : nombre de proies, pourcentages en nombre (% N) et en biomasse (% bio) exprimée en gramme.             En bas de chaque récolte sont calculés le total des proies, les intervalles entre les récoltes, le nombre de proies et la biomasse rapportés aux nombres de jours (N / j) et (bio / j).</t>
  </si>
  <si>
    <t>Annexe 3.1 et 3.2 : Régime alimentaire du Grand-duc ascalaphe pour chacune des 20 récoltes de pelotes réparties sur quatre années : nombre de proies, pourcentages en nombre (% N) et en biomasse (% bio) exprimée en gramme.                                   En bas de chaque récolte sont calculés le total des proies, les intervalles entre les récoltes, le nombre de proies et la biomasse rapportés aux nombres de jours (N / j) et (bio / j).</t>
  </si>
</sst>
</file>

<file path=xl/styles.xml><?xml version="1.0" encoding="utf-8"?>
<styleSheet xmlns="http://schemas.openxmlformats.org/spreadsheetml/2006/main">
  <numFmts count="3">
    <numFmt numFmtId="164" formatCode="d/m/yy"/>
    <numFmt numFmtId="165" formatCode="d/m"/>
    <numFmt numFmtId="166" formatCode="0.0"/>
  </numFmts>
  <fonts count="22">
    <font>
      <sz val="12"/>
      <color theme="1"/>
      <name val="Calibri"/>
      <family val="2"/>
      <scheme val="minor"/>
    </font>
    <font>
      <b/>
      <sz val="8"/>
      <name val="Arial"/>
      <family val="2"/>
    </font>
    <font>
      <b/>
      <sz val="10"/>
      <name val="Arial"/>
      <family val="2"/>
    </font>
    <font>
      <sz val="8"/>
      <name val="Arial"/>
      <family val="2"/>
    </font>
    <font>
      <b/>
      <sz val="9"/>
      <name val="Arial"/>
      <family val="2"/>
    </font>
    <font>
      <sz val="10"/>
      <name val="Arial"/>
      <family val="2"/>
    </font>
    <font>
      <b/>
      <i/>
      <sz val="9"/>
      <color theme="1"/>
      <name val="Arial"/>
      <family val="2"/>
    </font>
    <font>
      <sz val="9"/>
      <color theme="1"/>
      <name val="Arial"/>
      <family val="2"/>
    </font>
    <font>
      <b/>
      <sz val="9"/>
      <color theme="1"/>
      <name val="Arial"/>
      <family val="2"/>
    </font>
    <font>
      <b/>
      <sz val="11"/>
      <name val="Arial"/>
      <family val="2"/>
    </font>
    <font>
      <sz val="11"/>
      <name val="Arial"/>
      <family val="2"/>
    </font>
    <font>
      <b/>
      <i/>
      <sz val="9"/>
      <name val="Arial"/>
      <family val="2"/>
    </font>
    <font>
      <b/>
      <i/>
      <sz val="11"/>
      <name val="Arial"/>
      <family val="2"/>
    </font>
    <font>
      <i/>
      <sz val="11"/>
      <name val="Arial"/>
      <family val="2"/>
    </font>
    <font>
      <sz val="9"/>
      <name val="Arial"/>
      <family val="2"/>
    </font>
    <font>
      <b/>
      <i/>
      <sz val="10"/>
      <name val="Arial"/>
      <family val="2"/>
    </font>
    <font>
      <i/>
      <sz val="10"/>
      <name val="Arial"/>
      <family val="2"/>
    </font>
    <font>
      <sz val="9"/>
      <color theme="1"/>
      <name val="Calibri"/>
      <family val="2"/>
      <scheme val="minor"/>
    </font>
    <font>
      <b/>
      <sz val="12"/>
      <color theme="1"/>
      <name val="Times New Roman"/>
      <family val="1"/>
    </font>
    <font>
      <sz val="12"/>
      <color theme="1"/>
      <name val="Times New Roman"/>
      <family val="1"/>
    </font>
    <font>
      <b/>
      <sz val="12"/>
      <color theme="0"/>
      <name val="Calibri"/>
      <family val="2"/>
      <scheme val="minor"/>
    </font>
    <font>
      <b/>
      <sz val="9"/>
      <color theme="0"/>
      <name val="Arial"/>
      <family val="2"/>
    </font>
  </fonts>
  <fills count="3">
    <fill>
      <patternFill patternType="none"/>
    </fill>
    <fill>
      <patternFill patternType="gray125"/>
    </fill>
    <fill>
      <patternFill patternType="solid">
        <fgColor theme="1"/>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1">
    <xf numFmtId="0" fontId="0" fillId="0" borderId="0"/>
  </cellStyleXfs>
  <cellXfs count="172">
    <xf numFmtId="0" fontId="0" fillId="0" borderId="0" xfId="0"/>
    <xf numFmtId="0" fontId="0" fillId="0" borderId="0" xfId="0" applyFill="1"/>
    <xf numFmtId="0" fontId="1" fillId="0" borderId="0" xfId="0" applyFont="1"/>
    <xf numFmtId="0" fontId="2" fillId="0" borderId="1"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4" fillId="0" borderId="0" xfId="0" applyFont="1" applyFill="1" applyBorder="1" applyAlignment="1">
      <alignment horizontal="center" textRotation="90"/>
    </xf>
    <xf numFmtId="0" fontId="0" fillId="0" borderId="0" xfId="0" applyAlignment="1">
      <alignment horizontal="center"/>
    </xf>
    <xf numFmtId="0" fontId="5" fillId="0" borderId="2"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0" fontId="2" fillId="0" borderId="1" xfId="0" applyFont="1" applyFill="1" applyBorder="1" applyAlignment="1">
      <alignment horizontal="center"/>
    </xf>
    <xf numFmtId="0" fontId="3" fillId="0" borderId="0" xfId="0" applyNumberFormat="1" applyFont="1" applyFill="1" applyBorder="1" applyAlignment="1">
      <alignment horizontal="center"/>
    </xf>
    <xf numFmtId="0" fontId="0" fillId="0" borderId="0" xfId="0" applyNumberFormat="1"/>
    <xf numFmtId="0" fontId="2" fillId="0" borderId="0" xfId="0" applyFont="1" applyFill="1" applyBorder="1" applyAlignment="1">
      <alignment horizontal="center"/>
    </xf>
    <xf numFmtId="0" fontId="3" fillId="0" borderId="3" xfId="0" applyNumberFormat="1" applyFont="1" applyFill="1" applyBorder="1" applyAlignment="1">
      <alignment horizontal="center"/>
    </xf>
    <xf numFmtId="164" fontId="1" fillId="0" borderId="1" xfId="0" applyNumberFormat="1" applyFont="1" applyFill="1" applyBorder="1" applyAlignment="1">
      <alignment horizontal="center"/>
    </xf>
    <xf numFmtId="14" fontId="2" fillId="0" borderId="1" xfId="0" applyNumberFormat="1" applyFont="1" applyFill="1" applyBorder="1" applyAlignment="1">
      <alignment horizontal="center"/>
    </xf>
    <xf numFmtId="0" fontId="0" fillId="0" borderId="0" xfId="0" applyFill="1" applyProtection="1"/>
    <xf numFmtId="0" fontId="0" fillId="0" borderId="0" xfId="0" applyBorder="1"/>
    <xf numFmtId="0" fontId="0" fillId="0" borderId="0" xfId="0" applyFill="1" applyBorder="1" applyAlignment="1">
      <alignment horizontal="center"/>
    </xf>
    <xf numFmtId="165" fontId="2" fillId="0" borderId="0" xfId="0" applyNumberFormat="1" applyFont="1" applyFill="1" applyBorder="1" applyAlignment="1">
      <alignment horizontal="center"/>
    </xf>
    <xf numFmtId="0" fontId="1" fillId="0" borderId="0" xfId="0" applyFont="1" applyBorder="1" applyAlignment="1">
      <alignment horizontal="center"/>
    </xf>
    <xf numFmtId="165" fontId="5" fillId="0" borderId="0" xfId="0" applyNumberFormat="1" applyFont="1" applyFill="1" applyBorder="1" applyAlignment="1">
      <alignment horizontal="center"/>
    </xf>
    <xf numFmtId="0" fontId="0" fillId="0" borderId="0" xfId="0" applyFill="1" applyAlignment="1">
      <alignment horizontal="center"/>
    </xf>
    <xf numFmtId="0" fontId="1" fillId="0" borderId="0" xfId="0" applyFont="1" applyAlignment="1">
      <alignment horizont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17" fontId="7" fillId="0" borderId="4" xfId="0" applyNumberFormat="1"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 fontId="7" fillId="0" borderId="6" xfId="0" applyNumberFormat="1" applyFont="1" applyBorder="1" applyAlignment="1">
      <alignment horizontal="center" vertical="center"/>
    </xf>
    <xf numFmtId="17" fontId="7" fillId="0" borderId="5" xfId="0" applyNumberFormat="1" applyFont="1" applyBorder="1" applyAlignment="1">
      <alignment horizontal="center" vertical="center"/>
    </xf>
    <xf numFmtId="0" fontId="4" fillId="0" borderId="7" xfId="0" applyFont="1" applyFill="1" applyBorder="1" applyAlignment="1">
      <alignment horizontal="center"/>
    </xf>
    <xf numFmtId="0" fontId="9" fillId="0" borderId="8" xfId="0" applyFont="1" applyFill="1" applyBorder="1" applyAlignment="1">
      <alignment horizontal="center"/>
    </xf>
    <xf numFmtId="0" fontId="10" fillId="0" borderId="0" xfId="0" applyFont="1"/>
    <xf numFmtId="14" fontId="11" fillId="0" borderId="12" xfId="0" applyNumberFormat="1" applyFont="1" applyFill="1" applyBorder="1" applyAlignment="1">
      <alignment horizontal="center"/>
    </xf>
    <xf numFmtId="14" fontId="9" fillId="0" borderId="13" xfId="0" applyNumberFormat="1" applyFont="1" applyFill="1" applyBorder="1" applyAlignment="1">
      <alignment horizontal="center"/>
    </xf>
    <xf numFmtId="0" fontId="11" fillId="0" borderId="14" xfId="0" applyFont="1" applyFill="1" applyBorder="1" applyAlignment="1">
      <alignment horizontal="center"/>
    </xf>
    <xf numFmtId="0" fontId="9" fillId="0" borderId="15" xfId="0" applyFont="1" applyFill="1" applyBorder="1" applyAlignment="1">
      <alignment horizontal="center"/>
    </xf>
    <xf numFmtId="1" fontId="9" fillId="0" borderId="14" xfId="0" applyNumberFormat="1" applyFont="1" applyFill="1" applyBorder="1" applyAlignment="1">
      <alignment horizontal="center"/>
    </xf>
    <xf numFmtId="166" fontId="9" fillId="0" borderId="16" xfId="0" applyNumberFormat="1" applyFont="1" applyFill="1" applyBorder="1" applyAlignment="1">
      <alignment horizontal="center"/>
    </xf>
    <xf numFmtId="166" fontId="12" fillId="0" borderId="4" xfId="0" applyNumberFormat="1" applyFont="1" applyFill="1" applyBorder="1" applyAlignment="1">
      <alignment horizontal="center"/>
    </xf>
    <xf numFmtId="0" fontId="11" fillId="0" borderId="17" xfId="0" applyFont="1" applyFill="1" applyBorder="1" applyAlignment="1">
      <alignment horizontal="center"/>
    </xf>
    <xf numFmtId="0" fontId="10" fillId="0" borderId="18" xfId="0" applyFont="1" applyFill="1" applyBorder="1" applyAlignment="1">
      <alignment horizontal="center"/>
    </xf>
    <xf numFmtId="1" fontId="10" fillId="0" borderId="19" xfId="0" applyNumberFormat="1" applyFont="1" applyFill="1" applyBorder="1" applyAlignment="1">
      <alignment horizontal="center"/>
    </xf>
    <xf numFmtId="166" fontId="10" fillId="0" borderId="20" xfId="0" applyNumberFormat="1" applyFont="1" applyFill="1" applyBorder="1" applyAlignment="1">
      <alignment horizontal="center"/>
    </xf>
    <xf numFmtId="166" fontId="13" fillId="0" borderId="21" xfId="0" applyNumberFormat="1" applyFont="1" applyFill="1" applyBorder="1" applyAlignment="1">
      <alignment horizontal="center"/>
    </xf>
    <xf numFmtId="0" fontId="11" fillId="0" borderId="22" xfId="0" applyFont="1" applyFill="1" applyBorder="1" applyAlignment="1">
      <alignment horizontal="center"/>
    </xf>
    <xf numFmtId="0" fontId="10" fillId="0" borderId="23" xfId="0" applyFont="1" applyFill="1" applyBorder="1" applyAlignment="1">
      <alignment horizontal="center"/>
    </xf>
    <xf numFmtId="1" fontId="10" fillId="0" borderId="24" xfId="0" applyNumberFormat="1" applyFont="1" applyFill="1" applyBorder="1" applyAlignment="1" applyProtection="1">
      <alignment horizontal="center"/>
      <protection locked="0"/>
    </xf>
    <xf numFmtId="166" fontId="10" fillId="0" borderId="25" xfId="0" applyNumberFormat="1" applyFont="1" applyFill="1" applyBorder="1" applyAlignment="1" applyProtection="1">
      <alignment horizontal="center"/>
      <protection locked="0"/>
    </xf>
    <xf numFmtId="166" fontId="13" fillId="0" borderId="26" xfId="0" applyNumberFormat="1" applyFont="1" applyFill="1" applyBorder="1" applyAlignment="1" applyProtection="1">
      <alignment horizontal="center"/>
      <protection locked="0"/>
    </xf>
    <xf numFmtId="1" fontId="10" fillId="0" borderId="24" xfId="0" applyNumberFormat="1" applyFont="1" applyFill="1" applyBorder="1" applyAlignment="1">
      <alignment horizontal="center"/>
    </xf>
    <xf numFmtId="166" fontId="10" fillId="0" borderId="25" xfId="0" applyNumberFormat="1" applyFont="1" applyFill="1" applyBorder="1" applyAlignment="1">
      <alignment horizontal="center"/>
    </xf>
    <xf numFmtId="166" fontId="13" fillId="0" borderId="26" xfId="0" applyNumberFormat="1" applyFont="1" applyFill="1" applyBorder="1" applyAlignment="1">
      <alignment horizontal="center"/>
    </xf>
    <xf numFmtId="0" fontId="11" fillId="0" borderId="12" xfId="0" applyFont="1" applyFill="1" applyBorder="1" applyAlignment="1">
      <alignment horizontal="center"/>
    </xf>
    <xf numFmtId="0" fontId="10" fillId="0" borderId="9" xfId="0" applyFont="1" applyFill="1" applyBorder="1" applyAlignment="1">
      <alignment horizontal="center"/>
    </xf>
    <xf numFmtId="1" fontId="10" fillId="0" borderId="27" xfId="0" applyNumberFormat="1" applyFont="1" applyFill="1" applyBorder="1" applyAlignment="1">
      <alignment horizontal="center"/>
    </xf>
    <xf numFmtId="166" fontId="10" fillId="0" borderId="11" xfId="0" applyNumberFormat="1" applyFont="1" applyFill="1" applyBorder="1" applyAlignment="1">
      <alignment horizontal="center"/>
    </xf>
    <xf numFmtId="166" fontId="13" fillId="0" borderId="28" xfId="0" applyNumberFormat="1" applyFont="1" applyFill="1" applyBorder="1" applyAlignment="1">
      <alignment horizontal="center"/>
    </xf>
    <xf numFmtId="0" fontId="12" fillId="0" borderId="14" xfId="0" applyFont="1" applyFill="1" applyBorder="1" applyAlignment="1">
      <alignment horizontal="center"/>
    </xf>
    <xf numFmtId="0" fontId="10" fillId="0" borderId="19" xfId="0" applyFont="1" applyFill="1" applyBorder="1" applyAlignment="1">
      <alignment horizontal="center"/>
    </xf>
    <xf numFmtId="0" fontId="10" fillId="0" borderId="24" xfId="0" applyFont="1" applyFill="1" applyBorder="1" applyAlignment="1">
      <alignment horizontal="center"/>
    </xf>
    <xf numFmtId="0" fontId="10" fillId="0" borderId="27" xfId="0" applyFont="1" applyFill="1" applyBorder="1" applyAlignment="1">
      <alignment horizontal="center"/>
    </xf>
    <xf numFmtId="0" fontId="12" fillId="0" borderId="15" xfId="0" applyFont="1" applyFill="1" applyBorder="1" applyAlignment="1">
      <alignment horizontal="center"/>
    </xf>
    <xf numFmtId="0" fontId="10" fillId="0" borderId="15" xfId="0" applyFont="1" applyFill="1" applyBorder="1" applyAlignment="1">
      <alignment horizontal="center"/>
    </xf>
    <xf numFmtId="0" fontId="4" fillId="0" borderId="0" xfId="0" applyFont="1" applyFill="1" applyBorder="1" applyAlignment="1">
      <alignment horizontal="center"/>
    </xf>
    <xf numFmtId="0" fontId="10" fillId="0" borderId="0" xfId="0" applyFont="1" applyFill="1" applyBorder="1" applyAlignment="1">
      <alignment horizontal="center"/>
    </xf>
    <xf numFmtId="0" fontId="10" fillId="0" borderId="29" xfId="0" applyFont="1" applyBorder="1" applyAlignment="1">
      <alignment horizontal="center"/>
    </xf>
    <xf numFmtId="0" fontId="10" fillId="0" borderId="0" xfId="0" applyFont="1" applyBorder="1" applyAlignment="1">
      <alignment horizontal="center"/>
    </xf>
    <xf numFmtId="0" fontId="13" fillId="0" borderId="30" xfId="0" applyFont="1" applyBorder="1" applyAlignment="1">
      <alignment horizontal="center"/>
    </xf>
    <xf numFmtId="1" fontId="10" fillId="0" borderId="31" xfId="0" applyNumberFormat="1" applyFont="1" applyBorder="1" applyAlignment="1">
      <alignment horizontal="center"/>
    </xf>
    <xf numFmtId="0" fontId="10" fillId="0" borderId="31" xfId="0" applyFont="1" applyBorder="1" applyAlignment="1">
      <alignment horizontal="center"/>
    </xf>
    <xf numFmtId="0" fontId="9" fillId="0" borderId="24" xfId="0" applyFont="1" applyFill="1" applyBorder="1" applyAlignment="1">
      <alignment horizontal="center"/>
    </xf>
    <xf numFmtId="0" fontId="10" fillId="0" borderId="0" xfId="0" applyFont="1" applyAlignment="1">
      <alignment horizontal="right"/>
    </xf>
    <xf numFmtId="0" fontId="10" fillId="0" borderId="30" xfId="0" applyFont="1" applyBorder="1" applyAlignment="1">
      <alignment horizontal="center"/>
    </xf>
    <xf numFmtId="0" fontId="4" fillId="0" borderId="0" xfId="0" applyFont="1" applyFill="1" applyBorder="1" applyAlignment="1">
      <alignment horizontal="right"/>
    </xf>
    <xf numFmtId="0" fontId="10" fillId="0" borderId="0" xfId="0" applyFont="1" applyAlignment="1">
      <alignment horizontal="center"/>
    </xf>
    <xf numFmtId="166" fontId="10" fillId="0" borderId="19" xfId="0" applyNumberFormat="1" applyFont="1" applyBorder="1" applyAlignment="1">
      <alignment horizontal="center"/>
    </xf>
    <xf numFmtId="0" fontId="4" fillId="0" borderId="0" xfId="0" applyFont="1" applyAlignment="1">
      <alignment horizontal="right"/>
    </xf>
    <xf numFmtId="1" fontId="10" fillId="0" borderId="32" xfId="0" applyNumberFormat="1" applyFont="1" applyBorder="1" applyAlignment="1">
      <alignment horizontal="center"/>
    </xf>
    <xf numFmtId="0" fontId="10" fillId="0" borderId="33" xfId="0" applyFont="1" applyBorder="1" applyAlignment="1">
      <alignment horizontal="center"/>
    </xf>
    <xf numFmtId="0" fontId="10" fillId="0" borderId="6" xfId="0" applyFont="1" applyBorder="1" applyAlignment="1">
      <alignment horizontal="center"/>
    </xf>
    <xf numFmtId="0" fontId="13" fillId="0" borderId="0" xfId="0" applyFont="1" applyAlignment="1">
      <alignment horizontal="center"/>
    </xf>
    <xf numFmtId="0" fontId="1" fillId="0" borderId="8" xfId="0" applyFont="1" applyFill="1" applyBorder="1" applyAlignment="1">
      <alignment horizontal="center"/>
    </xf>
    <xf numFmtId="14" fontId="1" fillId="0" borderId="13" xfId="0" applyNumberFormat="1" applyFont="1" applyFill="1" applyBorder="1" applyAlignment="1">
      <alignment horizontal="center"/>
    </xf>
    <xf numFmtId="0" fontId="1" fillId="0" borderId="15" xfId="0" applyFont="1" applyFill="1" applyBorder="1" applyAlignment="1">
      <alignment horizontal="center"/>
    </xf>
    <xf numFmtId="1" fontId="2" fillId="0" borderId="14" xfId="0" applyNumberFormat="1" applyFont="1" applyFill="1" applyBorder="1" applyAlignment="1">
      <alignment horizontal="center"/>
    </xf>
    <xf numFmtId="166" fontId="2" fillId="0" borderId="16" xfId="0" applyNumberFormat="1" applyFont="1" applyFill="1" applyBorder="1" applyAlignment="1">
      <alignment horizontal="center"/>
    </xf>
    <xf numFmtId="166" fontId="15" fillId="0" borderId="4" xfId="0" applyNumberFormat="1" applyFont="1" applyFill="1" applyBorder="1" applyAlignment="1">
      <alignment horizontal="center"/>
    </xf>
    <xf numFmtId="0" fontId="0" fillId="0" borderId="14" xfId="0" applyBorder="1" applyAlignment="1">
      <alignment horizontal="center"/>
    </xf>
    <xf numFmtId="0" fontId="0" fillId="0" borderId="34" xfId="0" applyBorder="1" applyAlignment="1">
      <alignment horizontal="center"/>
    </xf>
    <xf numFmtId="0" fontId="3" fillId="0" borderId="18" xfId="0" applyFont="1" applyFill="1" applyBorder="1" applyAlignment="1">
      <alignment horizontal="center"/>
    </xf>
    <xf numFmtId="1" fontId="5" fillId="0" borderId="19" xfId="0" applyNumberFormat="1" applyFont="1" applyFill="1" applyBorder="1" applyAlignment="1">
      <alignment horizontal="center"/>
    </xf>
    <xf numFmtId="166" fontId="5" fillId="0" borderId="20" xfId="0" applyNumberFormat="1" applyFont="1" applyFill="1" applyBorder="1" applyAlignment="1">
      <alignment horizontal="center"/>
    </xf>
    <xf numFmtId="166" fontId="16" fillId="0" borderId="21" xfId="0" applyNumberFormat="1" applyFont="1" applyFill="1"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3" fillId="0" borderId="23" xfId="0" applyFont="1" applyFill="1" applyBorder="1" applyAlignment="1">
      <alignment horizontal="center"/>
    </xf>
    <xf numFmtId="1" fontId="5" fillId="0" borderId="24" xfId="0" applyNumberFormat="1" applyFont="1" applyFill="1" applyBorder="1" applyAlignment="1" applyProtection="1">
      <alignment horizontal="center"/>
      <protection locked="0"/>
    </xf>
    <xf numFmtId="166" fontId="5" fillId="0" borderId="25" xfId="0" applyNumberFormat="1" applyFont="1" applyFill="1" applyBorder="1" applyAlignment="1" applyProtection="1">
      <alignment horizontal="center"/>
      <protection locked="0"/>
    </xf>
    <xf numFmtId="166" fontId="16" fillId="0" borderId="26" xfId="0" applyNumberFormat="1" applyFont="1" applyFill="1" applyBorder="1" applyAlignment="1" applyProtection="1">
      <alignment horizontal="center"/>
      <protection locked="0"/>
    </xf>
    <xf numFmtId="0" fontId="0" fillId="0" borderId="25" xfId="0" applyBorder="1" applyAlignment="1">
      <alignment horizontal="center"/>
    </xf>
    <xf numFmtId="0" fontId="0" fillId="0" borderId="36" xfId="0" applyBorder="1" applyAlignment="1">
      <alignment horizontal="center"/>
    </xf>
    <xf numFmtId="1" fontId="5" fillId="0" borderId="24" xfId="0" applyNumberFormat="1" applyFont="1" applyFill="1" applyBorder="1" applyAlignment="1">
      <alignment horizontal="center"/>
    </xf>
    <xf numFmtId="166" fontId="5" fillId="0" borderId="25" xfId="0" applyNumberFormat="1" applyFont="1" applyFill="1" applyBorder="1" applyAlignment="1">
      <alignment horizontal="center"/>
    </xf>
    <xf numFmtId="166" fontId="16" fillId="0" borderId="26" xfId="0" applyNumberFormat="1" applyFont="1" applyFill="1" applyBorder="1" applyAlignment="1">
      <alignment horizontal="center"/>
    </xf>
    <xf numFmtId="0" fontId="3" fillId="0" borderId="9" xfId="0" applyFont="1" applyFill="1" applyBorder="1" applyAlignment="1">
      <alignment horizontal="center"/>
    </xf>
    <xf numFmtId="1" fontId="5" fillId="0" borderId="27" xfId="0" applyNumberFormat="1" applyFont="1" applyFill="1" applyBorder="1" applyAlignment="1">
      <alignment horizontal="center"/>
    </xf>
    <xf numFmtId="166" fontId="5" fillId="0" borderId="11" xfId="0" applyNumberFormat="1" applyFont="1" applyFill="1" applyBorder="1" applyAlignment="1">
      <alignment horizontal="center"/>
    </xf>
    <xf numFmtId="166" fontId="16" fillId="0" borderId="28" xfId="0" applyNumberFormat="1" applyFont="1" applyFill="1" applyBorder="1" applyAlignment="1">
      <alignment horizontal="center"/>
    </xf>
    <xf numFmtId="0" fontId="5" fillId="0" borderId="19" xfId="0" applyFont="1" applyFill="1" applyBorder="1" applyAlignment="1">
      <alignment horizontal="center"/>
    </xf>
    <xf numFmtId="0" fontId="5" fillId="0" borderId="24" xfId="0" applyFont="1" applyFill="1" applyBorder="1" applyAlignment="1">
      <alignment horizontal="center"/>
    </xf>
    <xf numFmtId="0" fontId="5" fillId="0" borderId="27" xfId="0" applyFont="1" applyFill="1" applyBorder="1" applyAlignment="1">
      <alignment horizontal="center"/>
    </xf>
    <xf numFmtId="0" fontId="3" fillId="0" borderId="0" xfId="0" applyFont="1" applyFill="1" applyBorder="1" applyAlignment="1">
      <alignment horizontal="center"/>
    </xf>
    <xf numFmtId="0" fontId="0" fillId="0" borderId="29" xfId="0" applyBorder="1" applyAlignment="1">
      <alignment horizontal="center"/>
    </xf>
    <xf numFmtId="0" fontId="0" fillId="0" borderId="0" xfId="0" applyBorder="1" applyAlignment="1">
      <alignment horizontal="center"/>
    </xf>
    <xf numFmtId="0" fontId="16" fillId="0" borderId="30" xfId="0" applyFont="1" applyBorder="1" applyAlignment="1">
      <alignment horizontal="center"/>
    </xf>
    <xf numFmtId="0" fontId="0" fillId="0" borderId="37" xfId="0" applyBorder="1" applyAlignment="1">
      <alignment horizontal="center"/>
    </xf>
    <xf numFmtId="0" fontId="16" fillId="0" borderId="38" xfId="0" applyFont="1" applyBorder="1" applyAlignment="1">
      <alignment horizontal="center"/>
    </xf>
    <xf numFmtId="1" fontId="0" fillId="0" borderId="31" xfId="0" applyNumberFormat="1" applyBorder="1" applyAlignment="1">
      <alignment horizontal="center"/>
    </xf>
    <xf numFmtId="0" fontId="0" fillId="0" borderId="31" xfId="0" applyBorder="1" applyAlignment="1">
      <alignment horizontal="center"/>
    </xf>
    <xf numFmtId="0" fontId="17" fillId="0" borderId="0" xfId="0" applyFont="1" applyAlignment="1">
      <alignment horizontal="right"/>
    </xf>
    <xf numFmtId="0" fontId="2" fillId="0" borderId="24" xfId="0" applyFont="1" applyFill="1" applyBorder="1" applyAlignment="1">
      <alignment horizontal="center"/>
    </xf>
    <xf numFmtId="0" fontId="3" fillId="0" borderId="0" xfId="0" applyFont="1" applyAlignment="1">
      <alignment horizontal="right"/>
    </xf>
    <xf numFmtId="0" fontId="3" fillId="0" borderId="0" xfId="0" applyFont="1" applyBorder="1" applyAlignment="1">
      <alignment horizontal="right"/>
    </xf>
    <xf numFmtId="0" fontId="3" fillId="0" borderId="30" xfId="0" applyFont="1" applyBorder="1" applyAlignment="1">
      <alignment horizontal="right"/>
    </xf>
    <xf numFmtId="166" fontId="0" fillId="0" borderId="19" xfId="0" applyNumberFormat="1" applyBorder="1" applyAlignment="1">
      <alignment horizontal="center"/>
    </xf>
    <xf numFmtId="0" fontId="0" fillId="0" borderId="30" xfId="0" applyBorder="1" applyAlignment="1">
      <alignment horizontal="center"/>
    </xf>
    <xf numFmtId="0" fontId="5" fillId="0" borderId="0" xfId="0" applyFont="1" applyAlignment="1">
      <alignment horizontal="center"/>
    </xf>
    <xf numFmtId="1" fontId="5" fillId="0" borderId="32" xfId="0" applyNumberFormat="1" applyFont="1" applyBorder="1" applyAlignment="1">
      <alignment horizontal="center"/>
    </xf>
    <xf numFmtId="0" fontId="5" fillId="0" borderId="33" xfId="0" applyFont="1" applyBorder="1" applyAlignment="1">
      <alignment horizontal="center"/>
    </xf>
    <xf numFmtId="0" fontId="5" fillId="0" borderId="6" xfId="0" applyFont="1" applyBorder="1" applyAlignment="1">
      <alignment horizontal="center"/>
    </xf>
    <xf numFmtId="0" fontId="17" fillId="0" borderId="0" xfId="0" applyFont="1" applyAlignment="1">
      <alignment horizontal="center"/>
    </xf>
    <xf numFmtId="0" fontId="16" fillId="0" borderId="0" xfId="0" applyFont="1" applyAlignment="1">
      <alignment horizontal="center"/>
    </xf>
    <xf numFmtId="14" fontId="10" fillId="0" borderId="9" xfId="0" applyNumberFormat="1" applyFont="1" applyFill="1" applyBorder="1" applyAlignment="1">
      <alignment horizontal="center"/>
    </xf>
    <xf numFmtId="14" fontId="10" fillId="0" borderId="10" xfId="0" applyNumberFormat="1" applyFont="1" applyFill="1" applyBorder="1" applyAlignment="1">
      <alignment horizontal="center"/>
    </xf>
    <xf numFmtId="14" fontId="10" fillId="0" borderId="11" xfId="0" applyNumberFormat="1" applyFont="1" applyFill="1" applyBorder="1" applyAlignment="1">
      <alignment horizontal="center"/>
    </xf>
    <xf numFmtId="14" fontId="3" fillId="0" borderId="9" xfId="0" applyNumberFormat="1" applyFont="1" applyFill="1" applyBorder="1" applyAlignment="1">
      <alignment horizontal="center"/>
    </xf>
    <xf numFmtId="14" fontId="3" fillId="0" borderId="10" xfId="0" applyNumberFormat="1" applyFont="1" applyFill="1" applyBorder="1" applyAlignment="1">
      <alignment horizontal="center"/>
    </xf>
    <xf numFmtId="14" fontId="3" fillId="0" borderId="11" xfId="0" applyNumberFormat="1" applyFont="1" applyFill="1" applyBorder="1" applyAlignment="1">
      <alignment horizontal="center"/>
    </xf>
    <xf numFmtId="14" fontId="5" fillId="0" borderId="15" xfId="0" applyNumberFormat="1" applyFont="1" applyFill="1" applyBorder="1" applyAlignment="1">
      <alignment horizontal="center"/>
    </xf>
    <xf numFmtId="14" fontId="5" fillId="0" borderId="4" xfId="0" applyNumberFormat="1" applyFont="1" applyFill="1" applyBorder="1" applyAlignment="1">
      <alignment horizontal="center"/>
    </xf>
    <xf numFmtId="14" fontId="5" fillId="0" borderId="9" xfId="0" applyNumberFormat="1" applyFont="1" applyFill="1" applyBorder="1" applyAlignment="1">
      <alignment horizontal="center"/>
    </xf>
    <xf numFmtId="14" fontId="5" fillId="0" borderId="10" xfId="0" applyNumberFormat="1" applyFont="1" applyFill="1" applyBorder="1" applyAlignment="1">
      <alignment horizontal="center"/>
    </xf>
    <xf numFmtId="14" fontId="5" fillId="0" borderId="11" xfId="0" applyNumberFormat="1" applyFont="1" applyFill="1" applyBorder="1" applyAlignment="1">
      <alignment horizontal="center"/>
    </xf>
    <xf numFmtId="0" fontId="18" fillId="0" borderId="0" xfId="0" applyFont="1" applyBorder="1" applyAlignment="1">
      <alignment vertical="top" wrapText="1"/>
    </xf>
    <xf numFmtId="0" fontId="18" fillId="0" borderId="39" xfId="0" applyFont="1" applyBorder="1" applyAlignment="1">
      <alignment horizontal="center" vertical="top" wrapText="1"/>
    </xf>
    <xf numFmtId="0" fontId="18" fillId="0" borderId="40" xfId="0" applyFont="1" applyBorder="1" applyAlignment="1">
      <alignment horizontal="center" vertical="top" wrapText="1"/>
    </xf>
    <xf numFmtId="0" fontId="18" fillId="0" borderId="41" xfId="0" applyFont="1" applyBorder="1" applyAlignment="1">
      <alignment horizontal="center" vertical="top" wrapText="1"/>
    </xf>
    <xf numFmtId="0" fontId="18" fillId="0" borderId="42" xfId="0" applyFont="1" applyBorder="1" applyAlignment="1">
      <alignment horizontal="center" vertical="top" wrapText="1"/>
    </xf>
    <xf numFmtId="0" fontId="18" fillId="0" borderId="43" xfId="0" applyFont="1" applyBorder="1" applyAlignment="1">
      <alignment horizontal="center" vertical="top" wrapText="1"/>
    </xf>
    <xf numFmtId="0" fontId="18" fillId="0" borderId="44" xfId="0" applyFont="1" applyBorder="1" applyAlignment="1">
      <alignment horizontal="center" vertical="top" wrapText="1"/>
    </xf>
    <xf numFmtId="0" fontId="20" fillId="2" borderId="0" xfId="0" applyFont="1" applyFill="1" applyAlignment="1">
      <alignment horizontal="center"/>
    </xf>
    <xf numFmtId="0" fontId="20" fillId="2" borderId="0" xfId="0" applyFont="1" applyFill="1" applyAlignment="1">
      <alignment horizontal="center" vertical="center"/>
    </xf>
    <xf numFmtId="0" fontId="4" fillId="0" borderId="7" xfId="0" applyFont="1" applyFill="1" applyBorder="1" applyAlignment="1">
      <alignment horizontal="left"/>
    </xf>
    <xf numFmtId="14" fontId="11" fillId="0" borderId="12" xfId="0" applyNumberFormat="1" applyFont="1" applyFill="1" applyBorder="1" applyAlignment="1">
      <alignment horizontal="left"/>
    </xf>
    <xf numFmtId="0" fontId="11" fillId="0" borderId="14" xfId="0" applyFont="1" applyFill="1" applyBorder="1" applyAlignment="1">
      <alignment horizontal="left"/>
    </xf>
    <xf numFmtId="0" fontId="11" fillId="0" borderId="17" xfId="0" applyFont="1" applyFill="1" applyBorder="1" applyAlignment="1">
      <alignment horizontal="left"/>
    </xf>
    <xf numFmtId="0" fontId="11" fillId="0" borderId="22" xfId="0" applyFont="1" applyFill="1" applyBorder="1" applyAlignment="1">
      <alignment horizontal="left"/>
    </xf>
    <xf numFmtId="0" fontId="11" fillId="0" borderId="12" xfId="0" applyFont="1" applyFill="1" applyBorder="1" applyAlignment="1">
      <alignment horizontal="left"/>
    </xf>
    <xf numFmtId="0" fontId="12" fillId="0" borderId="14" xfId="0" applyFont="1" applyFill="1" applyBorder="1" applyAlignment="1">
      <alignment horizontal="left"/>
    </xf>
    <xf numFmtId="0" fontId="12" fillId="0" borderId="15" xfId="0" applyFont="1" applyFill="1" applyBorder="1" applyAlignment="1">
      <alignment horizontal="left"/>
    </xf>
    <xf numFmtId="0" fontId="4" fillId="0" borderId="0" xfId="0" applyFont="1" applyFill="1" applyBorder="1" applyAlignment="1">
      <alignment horizontal="left"/>
    </xf>
    <xf numFmtId="0" fontId="14"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21" fillId="2" borderId="2" xfId="0" applyFont="1" applyFill="1" applyBorder="1" applyAlignment="1">
      <alignment horizontal="center" vertical="center" wrapText="1"/>
    </xf>
    <xf numFmtId="0" fontId="21" fillId="2"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76"/>
  <sheetViews>
    <sheetView tabSelected="1" workbookViewId="0">
      <selection activeCell="J27" sqref="J27"/>
    </sheetView>
  </sheetViews>
  <sheetFormatPr baseColWidth="10" defaultRowHeight="15.75"/>
  <cols>
    <col min="1" max="1" width="4.125" customWidth="1"/>
    <col min="2" max="2" width="10.125" style="1" customWidth="1"/>
    <col min="3" max="3" width="19.125" customWidth="1"/>
    <col min="4" max="4" width="23.5" style="2" customWidth="1"/>
    <col min="5" max="5" width="12.625" customWidth="1"/>
    <col min="6" max="6" width="13.375" customWidth="1"/>
  </cols>
  <sheetData>
    <row r="1" spans="1:7" ht="16.5" thickBot="1">
      <c r="A1" s="156" t="s">
        <v>217</v>
      </c>
      <c r="B1" s="156"/>
      <c r="C1" s="156"/>
      <c r="D1" s="156"/>
    </row>
    <row r="2" spans="1:7" ht="24.75" customHeight="1" thickTop="1" thickBot="1">
      <c r="B2" s="3" t="s">
        <v>0</v>
      </c>
      <c r="C2" s="3" t="s">
        <v>1</v>
      </c>
      <c r="D2" s="4" t="s">
        <v>2</v>
      </c>
      <c r="E2" s="5"/>
      <c r="F2" s="150" t="s">
        <v>216</v>
      </c>
      <c r="G2" s="151"/>
    </row>
    <row r="3" spans="1:7" ht="24.75" customHeight="1" thickBot="1">
      <c r="B3" s="4"/>
      <c r="C3" s="7" t="s">
        <v>3</v>
      </c>
      <c r="D3" s="8" t="s">
        <v>4</v>
      </c>
      <c r="E3" s="5"/>
      <c r="F3" s="152"/>
      <c r="G3" s="153"/>
    </row>
    <row r="4" spans="1:7" ht="16.5" thickBot="1">
      <c r="B4" s="9" t="s">
        <v>5</v>
      </c>
      <c r="C4" s="9" t="s">
        <v>6</v>
      </c>
      <c r="D4" s="10">
        <v>163</v>
      </c>
      <c r="E4" s="11"/>
      <c r="F4" s="152"/>
      <c r="G4" s="153"/>
    </row>
    <row r="5" spans="1:7" ht="16.5" thickBot="1">
      <c r="B5" s="12"/>
      <c r="C5" s="13">
        <v>163</v>
      </c>
      <c r="D5" s="14">
        <v>30749</v>
      </c>
      <c r="F5" s="154"/>
      <c r="G5" s="155"/>
    </row>
    <row r="6" spans="1:7" ht="16.5" thickBot="1">
      <c r="B6" s="9" t="s">
        <v>7</v>
      </c>
      <c r="C6" s="15">
        <v>30831</v>
      </c>
      <c r="D6" s="10">
        <v>138</v>
      </c>
      <c r="E6" s="11"/>
      <c r="F6" s="149"/>
      <c r="G6" s="149"/>
    </row>
    <row r="7" spans="1:7" ht="16.5" thickBot="1">
      <c r="B7" s="12"/>
      <c r="C7" s="13">
        <v>113</v>
      </c>
      <c r="D7" s="14">
        <v>30887</v>
      </c>
    </row>
    <row r="8" spans="1:7" ht="16.5" thickBot="1">
      <c r="B8" s="9" t="s">
        <v>8</v>
      </c>
      <c r="C8" s="15">
        <v>30944</v>
      </c>
      <c r="D8" s="10">
        <v>81</v>
      </c>
      <c r="E8" s="11"/>
    </row>
    <row r="9" spans="1:7" ht="16.5" thickBot="1">
      <c r="B9" s="12"/>
      <c r="C9" s="13">
        <v>49</v>
      </c>
      <c r="D9" s="14">
        <v>30968</v>
      </c>
    </row>
    <row r="10" spans="1:7" ht="16.5" thickBot="1">
      <c r="B10" s="9" t="s">
        <v>9</v>
      </c>
      <c r="C10" s="15">
        <v>30993</v>
      </c>
      <c r="D10" s="10">
        <v>56</v>
      </c>
      <c r="E10" s="11"/>
    </row>
    <row r="11" spans="1:7" ht="16.5" thickBot="1">
      <c r="B11" s="12"/>
      <c r="C11" s="13">
        <v>62</v>
      </c>
      <c r="D11" s="14">
        <v>31024</v>
      </c>
    </row>
    <row r="12" spans="1:7" ht="16.5" thickBot="1">
      <c r="B12" s="9" t="s">
        <v>10</v>
      </c>
      <c r="C12" s="15">
        <v>31055</v>
      </c>
      <c r="D12" s="10">
        <v>60</v>
      </c>
      <c r="E12" s="11"/>
    </row>
    <row r="13" spans="1:7" ht="16.5" thickBot="1">
      <c r="B13" s="12"/>
      <c r="C13" s="13">
        <v>59</v>
      </c>
      <c r="D13" s="14">
        <v>31084</v>
      </c>
    </row>
    <row r="14" spans="1:7" ht="16.5" thickBot="1">
      <c r="B14" s="9" t="s">
        <v>11</v>
      </c>
      <c r="C14" s="15">
        <v>31114</v>
      </c>
      <c r="D14" s="10">
        <v>58</v>
      </c>
      <c r="E14" s="11"/>
    </row>
    <row r="15" spans="1:7" ht="16.5" thickBot="1">
      <c r="B15" s="12"/>
      <c r="C15" s="13">
        <v>57</v>
      </c>
      <c r="D15" s="14">
        <v>31142</v>
      </c>
    </row>
    <row r="16" spans="1:7" ht="16.5" thickBot="1">
      <c r="B16" s="9" t="s">
        <v>12</v>
      </c>
      <c r="C16" s="15">
        <v>31171</v>
      </c>
      <c r="D16" s="10">
        <v>55</v>
      </c>
      <c r="E16" s="11"/>
    </row>
    <row r="17" spans="2:5" ht="16.5" thickBot="1">
      <c r="B17" s="12"/>
      <c r="C17" s="13">
        <v>52</v>
      </c>
      <c r="D17" s="14">
        <v>31197</v>
      </c>
    </row>
    <row r="18" spans="2:5" ht="16.5" thickBot="1">
      <c r="B18" s="9" t="s">
        <v>13</v>
      </c>
      <c r="C18" s="15">
        <v>31223</v>
      </c>
      <c r="D18" s="10">
        <v>64</v>
      </c>
      <c r="E18" s="11"/>
    </row>
    <row r="19" spans="2:5" ht="16.5" thickBot="1">
      <c r="B19" s="12"/>
      <c r="C19" s="13">
        <v>77</v>
      </c>
      <c r="D19" s="14">
        <v>31261</v>
      </c>
    </row>
    <row r="20" spans="2:5" ht="16.5" thickBot="1">
      <c r="B20" s="9" t="s">
        <v>14</v>
      </c>
      <c r="C20" s="15">
        <v>31300</v>
      </c>
      <c r="D20" s="10">
        <v>69</v>
      </c>
      <c r="E20" s="11"/>
    </row>
    <row r="21" spans="2:5" ht="16.5" thickBot="1">
      <c r="B21" s="12"/>
      <c r="C21" s="13">
        <v>60</v>
      </c>
      <c r="D21" s="14">
        <v>31330</v>
      </c>
    </row>
    <row r="22" spans="2:5" ht="16.5" thickBot="1">
      <c r="B22" s="9" t="s">
        <v>15</v>
      </c>
      <c r="C22" s="15">
        <v>31360</v>
      </c>
      <c r="D22" s="10">
        <v>62</v>
      </c>
      <c r="E22" s="11"/>
    </row>
    <row r="23" spans="2:5" ht="16.5" thickBot="1">
      <c r="B23" s="12"/>
      <c r="C23" s="13">
        <v>64</v>
      </c>
      <c r="D23" s="14">
        <v>31392</v>
      </c>
    </row>
    <row r="24" spans="2:5" ht="16.5" thickBot="1">
      <c r="B24" s="9" t="s">
        <v>16</v>
      </c>
      <c r="C24" s="15">
        <v>31424</v>
      </c>
      <c r="D24" s="10">
        <v>72</v>
      </c>
      <c r="E24" s="11"/>
    </row>
    <row r="25" spans="2:5" ht="16.5" thickBot="1">
      <c r="B25" s="12"/>
      <c r="C25" s="13">
        <v>81</v>
      </c>
      <c r="D25" s="14">
        <v>31464</v>
      </c>
    </row>
    <row r="26" spans="2:5" ht="16.5" thickBot="1">
      <c r="B26" s="9" t="s">
        <v>17</v>
      </c>
      <c r="C26" s="15">
        <v>31505</v>
      </c>
      <c r="D26" s="10">
        <v>63</v>
      </c>
      <c r="E26" s="11"/>
    </row>
    <row r="27" spans="2:5" ht="16.5" thickBot="1">
      <c r="B27" s="12"/>
      <c r="C27" s="13">
        <v>44</v>
      </c>
      <c r="D27" s="14">
        <v>31527</v>
      </c>
    </row>
    <row r="28" spans="2:5" ht="16.5" thickBot="1">
      <c r="B28" s="9" t="s">
        <v>18</v>
      </c>
      <c r="C28" s="15">
        <v>31549</v>
      </c>
      <c r="D28" s="10">
        <v>42</v>
      </c>
      <c r="E28" s="11"/>
    </row>
    <row r="29" spans="2:5" ht="16.5" thickBot="1">
      <c r="B29" s="12"/>
      <c r="C29" s="13">
        <v>40</v>
      </c>
      <c r="D29" s="14">
        <v>31569</v>
      </c>
    </row>
    <row r="30" spans="2:5" ht="16.5" thickBot="1">
      <c r="B30" s="9" t="s">
        <v>19</v>
      </c>
      <c r="C30" s="15">
        <v>31589</v>
      </c>
      <c r="D30" s="10">
        <v>65</v>
      </c>
      <c r="E30" s="11"/>
    </row>
    <row r="31" spans="2:5" ht="16.5" thickBot="1">
      <c r="B31" s="12"/>
      <c r="C31" s="13">
        <v>90</v>
      </c>
      <c r="D31" s="14">
        <v>31634</v>
      </c>
    </row>
    <row r="32" spans="2:5" ht="16.5" thickBot="1">
      <c r="B32" s="9" t="s">
        <v>20</v>
      </c>
      <c r="C32" s="15">
        <v>31679</v>
      </c>
      <c r="D32" s="10">
        <v>87</v>
      </c>
      <c r="E32" s="11"/>
    </row>
    <row r="33" spans="2:6" ht="16.5" thickBot="1">
      <c r="B33" s="12"/>
      <c r="C33" s="13">
        <v>84</v>
      </c>
      <c r="D33" s="14">
        <v>31721</v>
      </c>
    </row>
    <row r="34" spans="2:6" ht="16.5" thickBot="1">
      <c r="B34" s="9" t="s">
        <v>21</v>
      </c>
      <c r="C34" s="15">
        <v>31763</v>
      </c>
      <c r="D34" s="10">
        <v>82</v>
      </c>
      <c r="E34" s="11"/>
    </row>
    <row r="35" spans="2:6" ht="16.5" thickBot="1">
      <c r="B35" s="12"/>
      <c r="C35" s="13">
        <v>80</v>
      </c>
      <c r="D35" s="14">
        <v>31803</v>
      </c>
    </row>
    <row r="36" spans="2:6" ht="16.5" thickBot="1">
      <c r="B36" s="9" t="s">
        <v>22</v>
      </c>
      <c r="C36" s="15">
        <v>31843</v>
      </c>
      <c r="D36" s="10">
        <v>95</v>
      </c>
      <c r="E36" s="11"/>
    </row>
    <row r="37" spans="2:6" ht="16.5" thickBot="1">
      <c r="B37" s="12"/>
      <c r="C37" s="13">
        <v>110</v>
      </c>
      <c r="D37" s="14">
        <v>31898</v>
      </c>
      <c r="F37" s="16"/>
    </row>
    <row r="38" spans="2:6" ht="16.5" thickBot="1">
      <c r="B38" s="9" t="s">
        <v>23</v>
      </c>
      <c r="C38" s="15">
        <v>31957</v>
      </c>
      <c r="D38" s="10">
        <v>103</v>
      </c>
      <c r="E38" s="11"/>
    </row>
    <row r="39" spans="2:6" ht="16.5" thickBot="1">
      <c r="B39" s="12"/>
      <c r="C39" s="13">
        <v>96</v>
      </c>
      <c r="D39" s="14" t="s">
        <v>24</v>
      </c>
    </row>
    <row r="40" spans="2:6" ht="16.5" thickBot="1">
      <c r="B40" s="9" t="s">
        <v>25</v>
      </c>
      <c r="C40" s="15">
        <v>32049</v>
      </c>
      <c r="D40" s="10">
        <v>101</v>
      </c>
      <c r="E40" s="11"/>
    </row>
    <row r="41" spans="2:6" ht="16.5" thickBot="1">
      <c r="B41" s="12"/>
      <c r="C41" s="13">
        <v>107</v>
      </c>
      <c r="D41" s="14">
        <v>32102</v>
      </c>
    </row>
    <row r="42" spans="2:6" ht="16.5" thickBot="1">
      <c r="B42" s="9" t="s">
        <v>26</v>
      </c>
      <c r="C42" s="15">
        <v>32156</v>
      </c>
      <c r="D42" s="10">
        <v>116</v>
      </c>
      <c r="E42" s="11"/>
    </row>
    <row r="43" spans="2:6" ht="16.5" thickBot="1">
      <c r="B43" s="12"/>
      <c r="C43" s="13">
        <v>124</v>
      </c>
      <c r="D43" s="14">
        <v>32218</v>
      </c>
    </row>
    <row r="44" spans="2:6" ht="16.5" thickBot="1">
      <c r="B44" s="9" t="s">
        <v>27</v>
      </c>
      <c r="C44" s="15">
        <v>32280</v>
      </c>
      <c r="D44" s="10" t="s">
        <v>28</v>
      </c>
    </row>
    <row r="45" spans="2:6" ht="16.5" thickBot="1">
      <c r="B45" s="12"/>
      <c r="D45" s="14" t="s">
        <v>29</v>
      </c>
      <c r="E45" s="10"/>
      <c r="F45" s="17"/>
    </row>
    <row r="46" spans="2:6">
      <c r="B46" s="18"/>
      <c r="C46" s="19"/>
      <c r="D46" s="20"/>
    </row>
    <row r="47" spans="2:6">
      <c r="B47" s="18"/>
      <c r="C47" s="21"/>
      <c r="D47" s="20"/>
    </row>
    <row r="48" spans="2:6">
      <c r="B48" s="22"/>
      <c r="D48" s="23"/>
    </row>
    <row r="49" spans="2:4">
      <c r="B49" s="22"/>
      <c r="D49" s="23"/>
    </row>
    <row r="50" spans="2:4">
      <c r="B50" s="22"/>
      <c r="D50" s="23"/>
    </row>
    <row r="51" spans="2:4">
      <c r="B51" s="22"/>
      <c r="D51" s="23"/>
    </row>
    <row r="52" spans="2:4">
      <c r="B52" s="22"/>
      <c r="D52" s="23"/>
    </row>
    <row r="53" spans="2:4">
      <c r="B53" s="22"/>
      <c r="D53" s="23"/>
    </row>
    <row r="54" spans="2:4">
      <c r="B54" s="22"/>
      <c r="D54" s="23"/>
    </row>
    <row r="55" spans="2:4">
      <c r="B55" s="22"/>
      <c r="D55" s="23"/>
    </row>
    <row r="56" spans="2:4">
      <c r="B56" s="22"/>
      <c r="D56" s="23"/>
    </row>
    <row r="57" spans="2:4">
      <c r="B57" s="22"/>
      <c r="D57" s="23"/>
    </row>
    <row r="58" spans="2:4">
      <c r="B58" s="22"/>
      <c r="D58" s="23"/>
    </row>
    <row r="59" spans="2:4">
      <c r="B59" s="22"/>
      <c r="D59" s="23"/>
    </row>
    <row r="60" spans="2:4">
      <c r="B60" s="22"/>
      <c r="D60" s="23"/>
    </row>
    <row r="61" spans="2:4">
      <c r="B61" s="22"/>
      <c r="D61" s="23"/>
    </row>
    <row r="62" spans="2:4">
      <c r="B62" s="22"/>
      <c r="D62" s="23"/>
    </row>
    <row r="63" spans="2:4">
      <c r="B63" s="22"/>
      <c r="D63" s="23"/>
    </row>
    <row r="64" spans="2:4">
      <c r="B64" s="22"/>
      <c r="D64" s="23"/>
    </row>
    <row r="65" spans="2:4">
      <c r="B65" s="22"/>
      <c r="D65" s="23"/>
    </row>
    <row r="66" spans="2:4">
      <c r="B66" s="22"/>
      <c r="D66" s="23"/>
    </row>
    <row r="67" spans="2:4">
      <c r="B67" s="22"/>
      <c r="D67" s="23"/>
    </row>
    <row r="68" spans="2:4">
      <c r="B68" s="22"/>
      <c r="D68" s="23"/>
    </row>
    <row r="69" spans="2:4">
      <c r="B69" s="22"/>
      <c r="D69" s="23"/>
    </row>
    <row r="70" spans="2:4">
      <c r="B70" s="22"/>
      <c r="D70" s="23"/>
    </row>
    <row r="71" spans="2:4">
      <c r="B71" s="22"/>
      <c r="D71" s="23"/>
    </row>
    <row r="72" spans="2:4">
      <c r="B72" s="22"/>
      <c r="D72" s="23"/>
    </row>
    <row r="73" spans="2:4">
      <c r="B73" s="22"/>
      <c r="D73" s="23"/>
    </row>
    <row r="74" spans="2:4">
      <c r="B74" s="22"/>
      <c r="D74" s="23"/>
    </row>
    <row r="75" spans="2:4">
      <c r="B75" s="22"/>
      <c r="D75" s="23"/>
    </row>
    <row r="76" spans="2:4">
      <c r="B76" s="22"/>
      <c r="D76" s="23"/>
    </row>
    <row r="77" spans="2:4">
      <c r="B77" s="22"/>
      <c r="D77" s="23"/>
    </row>
    <row r="78" spans="2:4">
      <c r="B78" s="22"/>
      <c r="D78" s="23"/>
    </row>
    <row r="79" spans="2:4">
      <c r="B79" s="22"/>
      <c r="D79" s="23"/>
    </row>
    <row r="80" spans="2:4">
      <c r="B80" s="22"/>
      <c r="D80" s="23"/>
    </row>
    <row r="81" spans="2:4">
      <c r="B81" s="22"/>
      <c r="D81" s="23"/>
    </row>
    <row r="82" spans="2:4">
      <c r="B82" s="22"/>
      <c r="D82" s="23"/>
    </row>
    <row r="83" spans="2:4">
      <c r="B83" s="22"/>
      <c r="D83" s="23"/>
    </row>
    <row r="84" spans="2:4">
      <c r="B84" s="22"/>
      <c r="D84" s="23"/>
    </row>
    <row r="85" spans="2:4">
      <c r="B85" s="22"/>
      <c r="D85" s="23"/>
    </row>
    <row r="86" spans="2:4">
      <c r="B86" s="22"/>
      <c r="D86" s="23"/>
    </row>
    <row r="87" spans="2:4">
      <c r="B87" s="22"/>
      <c r="D87" s="23"/>
    </row>
    <row r="88" spans="2:4">
      <c r="B88" s="22"/>
      <c r="D88" s="23"/>
    </row>
    <row r="89" spans="2:4">
      <c r="B89" s="22"/>
      <c r="D89" s="23"/>
    </row>
    <row r="90" spans="2:4">
      <c r="B90" s="22"/>
      <c r="D90" s="23"/>
    </row>
    <row r="91" spans="2:4">
      <c r="B91" s="22"/>
      <c r="D91" s="23"/>
    </row>
    <row r="92" spans="2:4">
      <c r="B92" s="22"/>
      <c r="D92" s="23"/>
    </row>
    <row r="93" spans="2:4">
      <c r="B93" s="22"/>
      <c r="D93" s="23"/>
    </row>
    <row r="94" spans="2:4">
      <c r="B94" s="22"/>
      <c r="D94" s="23"/>
    </row>
    <row r="95" spans="2:4">
      <c r="B95" s="22"/>
      <c r="D95" s="23"/>
    </row>
    <row r="96" spans="2:4">
      <c r="B96" s="22"/>
      <c r="D96" s="23"/>
    </row>
    <row r="97" spans="2:4">
      <c r="B97" s="22"/>
      <c r="D97" s="23"/>
    </row>
    <row r="98" spans="2:4">
      <c r="B98" s="22"/>
      <c r="D98" s="23"/>
    </row>
    <row r="99" spans="2:4">
      <c r="B99" s="22"/>
      <c r="D99" s="23"/>
    </row>
    <row r="100" spans="2:4">
      <c r="B100" s="22"/>
      <c r="D100" s="23"/>
    </row>
    <row r="101" spans="2:4">
      <c r="B101" s="22"/>
      <c r="D101" s="23"/>
    </row>
    <row r="102" spans="2:4">
      <c r="B102" s="22"/>
      <c r="D102" s="23"/>
    </row>
    <row r="103" spans="2:4">
      <c r="B103" s="22"/>
      <c r="D103" s="23"/>
    </row>
    <row r="104" spans="2:4">
      <c r="B104" s="22"/>
      <c r="D104" s="23"/>
    </row>
    <row r="105" spans="2:4">
      <c r="B105" s="22"/>
      <c r="D105" s="23"/>
    </row>
    <row r="106" spans="2:4">
      <c r="B106" s="22"/>
      <c r="D106" s="23"/>
    </row>
    <row r="107" spans="2:4">
      <c r="B107" s="22"/>
      <c r="D107" s="23"/>
    </row>
    <row r="108" spans="2:4">
      <c r="B108" s="22"/>
      <c r="D108" s="23"/>
    </row>
    <row r="109" spans="2:4">
      <c r="B109" s="22"/>
      <c r="D109" s="23"/>
    </row>
    <row r="110" spans="2:4">
      <c r="B110" s="22"/>
      <c r="D110" s="23"/>
    </row>
    <row r="111" spans="2:4">
      <c r="B111" s="22"/>
      <c r="D111" s="23"/>
    </row>
    <row r="112" spans="2:4">
      <c r="B112" s="22"/>
      <c r="D112" s="23"/>
    </row>
    <row r="113" spans="2:4">
      <c r="B113" s="22"/>
      <c r="D113" s="23"/>
    </row>
    <row r="114" spans="2:4">
      <c r="B114" s="22"/>
      <c r="D114" s="23"/>
    </row>
    <row r="115" spans="2:4">
      <c r="B115" s="22"/>
      <c r="D115" s="23"/>
    </row>
    <row r="116" spans="2:4">
      <c r="B116" s="22"/>
      <c r="D116" s="23"/>
    </row>
    <row r="117" spans="2:4">
      <c r="B117" s="22"/>
      <c r="D117" s="23"/>
    </row>
    <row r="118" spans="2:4">
      <c r="B118" s="22"/>
      <c r="D118" s="23"/>
    </row>
    <row r="119" spans="2:4">
      <c r="B119" s="22"/>
      <c r="D119" s="23"/>
    </row>
    <row r="120" spans="2:4">
      <c r="B120" s="22"/>
      <c r="D120" s="23"/>
    </row>
    <row r="121" spans="2:4">
      <c r="B121" s="22"/>
      <c r="D121" s="23"/>
    </row>
    <row r="122" spans="2:4">
      <c r="B122" s="22"/>
      <c r="D122" s="23"/>
    </row>
    <row r="123" spans="2:4">
      <c r="B123" s="22"/>
      <c r="D123" s="23"/>
    </row>
    <row r="124" spans="2:4">
      <c r="B124" s="22"/>
      <c r="D124" s="23"/>
    </row>
    <row r="125" spans="2:4">
      <c r="B125" s="22"/>
      <c r="D125" s="23"/>
    </row>
    <row r="126" spans="2:4">
      <c r="B126" s="22"/>
      <c r="D126" s="23"/>
    </row>
    <row r="127" spans="2:4">
      <c r="B127" s="22"/>
      <c r="D127" s="23"/>
    </row>
    <row r="128" spans="2:4">
      <c r="B128" s="22"/>
      <c r="D128" s="23"/>
    </row>
    <row r="129" spans="2:4">
      <c r="B129" s="22"/>
      <c r="D129" s="23"/>
    </row>
    <row r="130" spans="2:4">
      <c r="B130" s="22"/>
      <c r="D130" s="23"/>
    </row>
    <row r="131" spans="2:4">
      <c r="B131" s="22"/>
      <c r="D131" s="23"/>
    </row>
    <row r="132" spans="2:4">
      <c r="B132" s="22"/>
      <c r="D132" s="23"/>
    </row>
    <row r="133" spans="2:4">
      <c r="B133" s="22"/>
      <c r="D133" s="23"/>
    </row>
    <row r="134" spans="2:4">
      <c r="B134" s="22"/>
      <c r="D134" s="23"/>
    </row>
    <row r="135" spans="2:4">
      <c r="B135" s="22"/>
      <c r="D135" s="23"/>
    </row>
    <row r="136" spans="2:4">
      <c r="B136" s="22"/>
      <c r="D136" s="23"/>
    </row>
    <row r="137" spans="2:4">
      <c r="B137" s="22"/>
      <c r="D137" s="23"/>
    </row>
    <row r="138" spans="2:4">
      <c r="B138" s="22"/>
      <c r="D138" s="23"/>
    </row>
    <row r="139" spans="2:4">
      <c r="B139" s="22"/>
      <c r="D139" s="23"/>
    </row>
    <row r="140" spans="2:4">
      <c r="B140" s="22"/>
      <c r="D140" s="23"/>
    </row>
    <row r="141" spans="2:4">
      <c r="B141" s="22"/>
      <c r="D141" s="23"/>
    </row>
    <row r="142" spans="2:4">
      <c r="B142" s="22"/>
      <c r="D142" s="23"/>
    </row>
    <row r="143" spans="2:4">
      <c r="B143" s="22"/>
      <c r="D143" s="23"/>
    </row>
    <row r="144" spans="2:4">
      <c r="B144" s="22"/>
      <c r="D144" s="23"/>
    </row>
    <row r="145" spans="2:4">
      <c r="B145" s="22"/>
      <c r="D145" s="23"/>
    </row>
    <row r="146" spans="2:4">
      <c r="B146" s="22"/>
      <c r="D146" s="23"/>
    </row>
    <row r="147" spans="2:4">
      <c r="B147" s="22"/>
      <c r="D147" s="23"/>
    </row>
    <row r="148" spans="2:4">
      <c r="B148" s="22"/>
      <c r="D148" s="23"/>
    </row>
    <row r="149" spans="2:4">
      <c r="B149" s="22"/>
      <c r="D149" s="23"/>
    </row>
    <row r="150" spans="2:4">
      <c r="B150" s="22"/>
      <c r="D150" s="23"/>
    </row>
    <row r="151" spans="2:4">
      <c r="B151" s="22"/>
      <c r="D151" s="23"/>
    </row>
    <row r="152" spans="2:4">
      <c r="B152" s="22"/>
      <c r="D152" s="23"/>
    </row>
    <row r="153" spans="2:4">
      <c r="B153" s="22"/>
      <c r="D153" s="23"/>
    </row>
    <row r="154" spans="2:4">
      <c r="B154" s="22"/>
      <c r="D154" s="23"/>
    </row>
    <row r="155" spans="2:4">
      <c r="B155" s="22"/>
      <c r="D155" s="23"/>
    </row>
    <row r="156" spans="2:4">
      <c r="B156" s="22"/>
      <c r="D156" s="23"/>
    </row>
    <row r="157" spans="2:4">
      <c r="B157" s="22"/>
      <c r="D157" s="23"/>
    </row>
    <row r="158" spans="2:4">
      <c r="B158" s="22"/>
      <c r="D158" s="23"/>
    </row>
    <row r="159" spans="2:4">
      <c r="B159" s="22"/>
      <c r="D159" s="23"/>
    </row>
    <row r="160" spans="2:4">
      <c r="B160" s="22"/>
      <c r="D160" s="23"/>
    </row>
    <row r="161" spans="2:4">
      <c r="B161" s="22"/>
      <c r="D161" s="23"/>
    </row>
    <row r="162" spans="2:4">
      <c r="B162" s="22"/>
      <c r="D162" s="23"/>
    </row>
    <row r="163" spans="2:4">
      <c r="B163" s="22"/>
      <c r="D163" s="23"/>
    </row>
    <row r="164" spans="2:4">
      <c r="B164" s="22"/>
      <c r="D164" s="23"/>
    </row>
    <row r="165" spans="2:4">
      <c r="B165" s="22"/>
      <c r="D165" s="23"/>
    </row>
    <row r="166" spans="2:4">
      <c r="B166" s="22"/>
      <c r="D166" s="23"/>
    </row>
    <row r="167" spans="2:4">
      <c r="B167" s="22"/>
      <c r="D167" s="23"/>
    </row>
    <row r="168" spans="2:4">
      <c r="B168" s="22"/>
      <c r="D168" s="23"/>
    </row>
    <row r="169" spans="2:4">
      <c r="B169" s="22"/>
      <c r="D169" s="23"/>
    </row>
    <row r="170" spans="2:4">
      <c r="B170" s="22"/>
      <c r="D170" s="23"/>
    </row>
    <row r="171" spans="2:4">
      <c r="B171" s="22"/>
      <c r="D171" s="23"/>
    </row>
    <row r="172" spans="2:4">
      <c r="B172" s="22"/>
      <c r="D172" s="23"/>
    </row>
    <row r="173" spans="2:4">
      <c r="B173" s="22"/>
      <c r="D173" s="23"/>
    </row>
    <row r="174" spans="2:4">
      <c r="B174" s="22"/>
      <c r="D174" s="23"/>
    </row>
    <row r="175" spans="2:4">
      <c r="B175" s="22"/>
      <c r="D175" s="23"/>
    </row>
    <row r="176" spans="2:4">
      <c r="B176" s="22"/>
      <c r="D176" s="23"/>
    </row>
    <row r="177" spans="2:4">
      <c r="B177" s="22"/>
      <c r="D177" s="23"/>
    </row>
    <row r="178" spans="2:4">
      <c r="B178" s="22"/>
      <c r="D178" s="23"/>
    </row>
    <row r="179" spans="2:4">
      <c r="B179" s="22"/>
      <c r="D179" s="23"/>
    </row>
    <row r="180" spans="2:4">
      <c r="B180" s="22"/>
      <c r="D180" s="23"/>
    </row>
    <row r="181" spans="2:4">
      <c r="B181" s="22"/>
      <c r="D181" s="23"/>
    </row>
    <row r="182" spans="2:4">
      <c r="B182" s="22"/>
      <c r="D182" s="23"/>
    </row>
    <row r="183" spans="2:4">
      <c r="B183" s="22"/>
      <c r="D183" s="23"/>
    </row>
    <row r="184" spans="2:4">
      <c r="B184" s="22"/>
      <c r="D184" s="23"/>
    </row>
    <row r="185" spans="2:4">
      <c r="B185" s="22"/>
      <c r="D185" s="23"/>
    </row>
    <row r="186" spans="2:4">
      <c r="B186" s="22"/>
      <c r="D186" s="23"/>
    </row>
    <row r="187" spans="2:4">
      <c r="B187" s="22"/>
      <c r="D187" s="23"/>
    </row>
    <row r="188" spans="2:4">
      <c r="B188" s="22"/>
      <c r="D188" s="23"/>
    </row>
    <row r="189" spans="2:4">
      <c r="B189" s="22"/>
      <c r="D189" s="23"/>
    </row>
    <row r="190" spans="2:4">
      <c r="B190" s="22"/>
      <c r="D190" s="23"/>
    </row>
    <row r="191" spans="2:4">
      <c r="B191" s="22"/>
      <c r="D191" s="23"/>
    </row>
    <row r="192" spans="2:4">
      <c r="B192" s="22"/>
      <c r="D192" s="23"/>
    </row>
    <row r="193" spans="2:4">
      <c r="B193" s="22"/>
      <c r="D193" s="23"/>
    </row>
    <row r="194" spans="2:4">
      <c r="B194" s="22"/>
      <c r="D194" s="23"/>
    </row>
    <row r="195" spans="2:4">
      <c r="B195" s="22"/>
      <c r="D195" s="23"/>
    </row>
    <row r="196" spans="2:4">
      <c r="B196" s="22"/>
      <c r="D196" s="23"/>
    </row>
    <row r="197" spans="2:4">
      <c r="B197" s="22"/>
      <c r="D197" s="23"/>
    </row>
    <row r="198" spans="2:4">
      <c r="B198" s="22"/>
      <c r="D198" s="23"/>
    </row>
    <row r="199" spans="2:4">
      <c r="B199" s="22"/>
      <c r="D199" s="23"/>
    </row>
    <row r="200" spans="2:4">
      <c r="B200" s="22"/>
      <c r="D200" s="23"/>
    </row>
    <row r="201" spans="2:4">
      <c r="B201" s="22"/>
      <c r="D201" s="23"/>
    </row>
    <row r="202" spans="2:4">
      <c r="B202" s="22"/>
      <c r="D202" s="23"/>
    </row>
    <row r="203" spans="2:4">
      <c r="B203" s="22"/>
      <c r="D203" s="23"/>
    </row>
    <row r="204" spans="2:4">
      <c r="B204" s="22"/>
      <c r="D204" s="23"/>
    </row>
    <row r="205" spans="2:4">
      <c r="B205" s="22"/>
      <c r="D205" s="23"/>
    </row>
    <row r="206" spans="2:4">
      <c r="B206" s="22"/>
      <c r="D206" s="23"/>
    </row>
    <row r="207" spans="2:4">
      <c r="B207" s="22"/>
      <c r="D207" s="23"/>
    </row>
    <row r="208" spans="2:4">
      <c r="B208" s="22"/>
      <c r="D208" s="23"/>
    </row>
    <row r="209" spans="2:4">
      <c r="B209" s="22"/>
      <c r="D209" s="23"/>
    </row>
    <row r="210" spans="2:4">
      <c r="B210" s="22"/>
      <c r="D210" s="23"/>
    </row>
    <row r="211" spans="2:4">
      <c r="B211" s="22"/>
      <c r="D211" s="23"/>
    </row>
    <row r="212" spans="2:4">
      <c r="B212" s="22"/>
      <c r="D212" s="23"/>
    </row>
    <row r="213" spans="2:4">
      <c r="B213" s="22"/>
      <c r="D213" s="23"/>
    </row>
    <row r="214" spans="2:4">
      <c r="B214" s="22"/>
      <c r="D214" s="23"/>
    </row>
    <row r="215" spans="2:4">
      <c r="B215" s="22"/>
      <c r="D215" s="23"/>
    </row>
    <row r="216" spans="2:4">
      <c r="B216" s="22"/>
      <c r="D216" s="23"/>
    </row>
    <row r="217" spans="2:4">
      <c r="B217" s="22"/>
      <c r="D217" s="23"/>
    </row>
    <row r="218" spans="2:4">
      <c r="B218" s="22"/>
      <c r="D218" s="23"/>
    </row>
    <row r="219" spans="2:4">
      <c r="B219" s="22"/>
      <c r="D219" s="23"/>
    </row>
    <row r="220" spans="2:4">
      <c r="B220" s="22"/>
      <c r="D220" s="23"/>
    </row>
    <row r="221" spans="2:4">
      <c r="B221" s="22"/>
      <c r="D221" s="23"/>
    </row>
    <row r="222" spans="2:4">
      <c r="B222" s="22"/>
      <c r="D222" s="23"/>
    </row>
    <row r="223" spans="2:4">
      <c r="B223" s="22"/>
      <c r="D223" s="23"/>
    </row>
    <row r="224" spans="2:4">
      <c r="B224" s="22"/>
      <c r="D224" s="23"/>
    </row>
    <row r="225" spans="2:4">
      <c r="B225" s="22"/>
      <c r="D225" s="23"/>
    </row>
    <row r="226" spans="2:4">
      <c r="B226" s="22"/>
      <c r="D226" s="23"/>
    </row>
    <row r="227" spans="2:4">
      <c r="B227" s="22"/>
      <c r="D227" s="23"/>
    </row>
    <row r="228" spans="2:4">
      <c r="B228" s="22"/>
      <c r="D228" s="23"/>
    </row>
    <row r="229" spans="2:4">
      <c r="B229" s="22"/>
      <c r="D229" s="23"/>
    </row>
    <row r="230" spans="2:4">
      <c r="B230" s="22"/>
      <c r="D230" s="23"/>
    </row>
    <row r="231" spans="2:4">
      <c r="B231" s="22"/>
      <c r="D231" s="23"/>
    </row>
    <row r="232" spans="2:4">
      <c r="B232" s="22"/>
      <c r="D232" s="23"/>
    </row>
    <row r="233" spans="2:4">
      <c r="B233" s="22"/>
      <c r="D233" s="23"/>
    </row>
    <row r="234" spans="2:4">
      <c r="B234" s="22"/>
      <c r="D234" s="23"/>
    </row>
    <row r="235" spans="2:4">
      <c r="B235" s="22"/>
      <c r="D235" s="23"/>
    </row>
    <row r="236" spans="2:4">
      <c r="B236" s="22"/>
      <c r="D236" s="23"/>
    </row>
    <row r="237" spans="2:4">
      <c r="B237" s="22"/>
      <c r="D237" s="23"/>
    </row>
    <row r="238" spans="2:4">
      <c r="B238" s="22"/>
      <c r="D238" s="23"/>
    </row>
    <row r="239" spans="2:4">
      <c r="B239" s="22"/>
      <c r="D239" s="23"/>
    </row>
    <row r="240" spans="2:4">
      <c r="B240" s="22"/>
      <c r="D240" s="23"/>
    </row>
    <row r="241" spans="2:4">
      <c r="B241" s="22"/>
      <c r="D241" s="23"/>
    </row>
    <row r="242" spans="2:4">
      <c r="B242" s="22"/>
      <c r="D242" s="23"/>
    </row>
    <row r="243" spans="2:4">
      <c r="B243" s="22"/>
      <c r="D243" s="23"/>
    </row>
    <row r="244" spans="2:4">
      <c r="B244" s="22"/>
      <c r="D244" s="23"/>
    </row>
    <row r="245" spans="2:4">
      <c r="B245" s="22"/>
      <c r="D245" s="23"/>
    </row>
    <row r="246" spans="2:4">
      <c r="B246" s="22"/>
      <c r="D246" s="23"/>
    </row>
    <row r="247" spans="2:4">
      <c r="B247" s="22"/>
      <c r="D247" s="23"/>
    </row>
    <row r="248" spans="2:4">
      <c r="B248" s="22"/>
      <c r="D248" s="23"/>
    </row>
    <row r="249" spans="2:4">
      <c r="B249" s="22"/>
      <c r="D249" s="23"/>
    </row>
    <row r="250" spans="2:4">
      <c r="B250" s="22"/>
      <c r="D250" s="23"/>
    </row>
    <row r="251" spans="2:4">
      <c r="B251" s="22"/>
      <c r="D251" s="23"/>
    </row>
    <row r="252" spans="2:4">
      <c r="B252" s="22"/>
      <c r="D252" s="23"/>
    </row>
    <row r="253" spans="2:4">
      <c r="B253" s="22"/>
      <c r="D253" s="23"/>
    </row>
    <row r="254" spans="2:4">
      <c r="B254" s="22"/>
      <c r="D254" s="23"/>
    </row>
    <row r="255" spans="2:4">
      <c r="B255" s="22"/>
      <c r="D255" s="23"/>
    </row>
    <row r="256" spans="2:4">
      <c r="B256" s="22"/>
      <c r="D256" s="23"/>
    </row>
    <row r="257" spans="2:4">
      <c r="B257" s="22"/>
      <c r="D257" s="23"/>
    </row>
    <row r="258" spans="2:4">
      <c r="B258" s="22"/>
      <c r="D258" s="23"/>
    </row>
    <row r="259" spans="2:4">
      <c r="B259" s="22"/>
      <c r="D259" s="23"/>
    </row>
    <row r="260" spans="2:4">
      <c r="B260" s="22"/>
      <c r="D260" s="23"/>
    </row>
    <row r="261" spans="2:4">
      <c r="B261" s="22"/>
      <c r="D261" s="23"/>
    </row>
    <row r="262" spans="2:4">
      <c r="B262" s="22"/>
      <c r="D262" s="23"/>
    </row>
    <row r="263" spans="2:4">
      <c r="B263" s="22"/>
      <c r="D263" s="23"/>
    </row>
    <row r="264" spans="2:4">
      <c r="B264" s="22"/>
      <c r="D264" s="23"/>
    </row>
    <row r="265" spans="2:4">
      <c r="B265" s="22"/>
      <c r="D265" s="23"/>
    </row>
    <row r="266" spans="2:4">
      <c r="B266" s="22"/>
      <c r="D266" s="23"/>
    </row>
    <row r="267" spans="2:4">
      <c r="B267" s="22"/>
      <c r="D267" s="23"/>
    </row>
    <row r="268" spans="2:4">
      <c r="B268" s="22"/>
      <c r="D268" s="23"/>
    </row>
    <row r="269" spans="2:4">
      <c r="B269" s="22"/>
      <c r="D269" s="23"/>
    </row>
    <row r="270" spans="2:4">
      <c r="B270" s="22"/>
      <c r="D270" s="23"/>
    </row>
    <row r="271" spans="2:4">
      <c r="B271" s="22"/>
      <c r="D271" s="23"/>
    </row>
    <row r="272" spans="2:4">
      <c r="B272" s="22"/>
      <c r="D272" s="23"/>
    </row>
    <row r="273" spans="2:4">
      <c r="B273" s="22"/>
      <c r="D273" s="23"/>
    </row>
    <row r="274" spans="2:4">
      <c r="B274" s="22"/>
      <c r="D274" s="23"/>
    </row>
    <row r="275" spans="2:4">
      <c r="B275" s="22"/>
      <c r="D275" s="23"/>
    </row>
    <row r="276" spans="2:4">
      <c r="B276" s="22"/>
      <c r="D276" s="23"/>
    </row>
  </sheetData>
  <mergeCells count="2">
    <mergeCell ref="F2:G5"/>
    <mergeCell ref="A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56"/>
  <sheetViews>
    <sheetView workbookViewId="0">
      <selection activeCell="I18" sqref="I18"/>
    </sheetView>
  </sheetViews>
  <sheetFormatPr baseColWidth="10" defaultRowHeight="15.75"/>
  <cols>
    <col min="1" max="3" width="10.875" style="24"/>
    <col min="4" max="4" width="17.5" style="24" customWidth="1"/>
    <col min="5" max="5" width="10.875" style="24"/>
    <col min="7" max="8" width="17.25" customWidth="1"/>
  </cols>
  <sheetData>
    <row r="1" spans="1:8" ht="16.5" thickBot="1">
      <c r="A1" s="157" t="s">
        <v>218</v>
      </c>
      <c r="B1" s="157"/>
      <c r="C1" s="157"/>
      <c r="D1" s="157"/>
      <c r="E1" s="157"/>
      <c r="G1" s="25"/>
    </row>
    <row r="2" spans="1:8" ht="16.5" thickTop="1">
      <c r="B2" s="26" t="s">
        <v>30</v>
      </c>
      <c r="C2" s="26"/>
      <c r="D2" s="26" t="s">
        <v>31</v>
      </c>
      <c r="E2" s="26"/>
      <c r="G2" s="150" t="s">
        <v>216</v>
      </c>
      <c r="H2" s="151"/>
    </row>
    <row r="3" spans="1:8" ht="16.5" thickBot="1">
      <c r="A3" s="27" t="s">
        <v>32</v>
      </c>
      <c r="B3" s="27" t="s">
        <v>33</v>
      </c>
      <c r="C3" s="26"/>
      <c r="D3" s="27" t="s">
        <v>34</v>
      </c>
      <c r="E3" s="26" t="s">
        <v>35</v>
      </c>
      <c r="G3" s="152"/>
      <c r="H3" s="153"/>
    </row>
    <row r="4" spans="1:8" ht="16.5" thickBot="1">
      <c r="A4" s="28" t="s">
        <v>7</v>
      </c>
      <c r="B4" s="29" t="s">
        <v>36</v>
      </c>
      <c r="C4" s="30">
        <v>30682</v>
      </c>
      <c r="D4" s="29" t="s">
        <v>37</v>
      </c>
      <c r="E4" s="26">
        <v>31</v>
      </c>
      <c r="G4" s="152"/>
      <c r="H4" s="153"/>
    </row>
    <row r="5" spans="1:8" ht="16.5" thickBot="1">
      <c r="A5" s="31" t="s">
        <v>38</v>
      </c>
      <c r="B5" s="32" t="s">
        <v>39</v>
      </c>
      <c r="C5" s="33">
        <v>30713</v>
      </c>
      <c r="D5" s="32" t="s">
        <v>37</v>
      </c>
      <c r="E5" s="26">
        <v>29</v>
      </c>
      <c r="G5" s="154"/>
      <c r="H5" s="155"/>
    </row>
    <row r="6" spans="1:8" ht="16.5" thickBot="1">
      <c r="A6" s="31" t="s">
        <v>9</v>
      </c>
      <c r="B6" s="32" t="s">
        <v>40</v>
      </c>
      <c r="C6" s="33">
        <v>30742</v>
      </c>
      <c r="D6" s="32" t="s">
        <v>41</v>
      </c>
      <c r="E6" s="26">
        <v>31</v>
      </c>
    </row>
    <row r="7" spans="1:8" ht="16.5" thickBot="1">
      <c r="A7" s="31" t="s">
        <v>10</v>
      </c>
      <c r="B7" s="32" t="s">
        <v>42</v>
      </c>
      <c r="C7" s="33">
        <v>30773</v>
      </c>
      <c r="D7" s="32" t="s">
        <v>43</v>
      </c>
      <c r="E7" s="26">
        <v>30</v>
      </c>
    </row>
    <row r="8" spans="1:8" ht="16.5" thickBot="1">
      <c r="A8" s="31" t="s">
        <v>11</v>
      </c>
      <c r="B8" s="32" t="s">
        <v>44</v>
      </c>
      <c r="C8" s="33">
        <v>30803</v>
      </c>
      <c r="D8" s="32" t="s">
        <v>45</v>
      </c>
      <c r="E8" s="26">
        <v>31</v>
      </c>
    </row>
    <row r="9" spans="1:8" ht="16.5" thickBot="1">
      <c r="A9" s="31" t="s">
        <v>12</v>
      </c>
      <c r="B9" s="32" t="s">
        <v>46</v>
      </c>
      <c r="C9" s="33">
        <v>30834</v>
      </c>
      <c r="D9" s="32" t="s">
        <v>47</v>
      </c>
      <c r="E9" s="26">
        <v>30</v>
      </c>
    </row>
    <row r="10" spans="1:8" ht="16.5" thickBot="1">
      <c r="A10" s="31" t="s">
        <v>13</v>
      </c>
      <c r="B10" s="32" t="s">
        <v>48</v>
      </c>
      <c r="C10" s="33">
        <v>30864</v>
      </c>
      <c r="D10" s="32" t="s">
        <v>49</v>
      </c>
      <c r="E10" s="26">
        <v>31</v>
      </c>
    </row>
    <row r="11" spans="1:8" ht="16.5" thickBot="1">
      <c r="A11" s="31" t="s">
        <v>14</v>
      </c>
      <c r="B11" s="32" t="s">
        <v>50</v>
      </c>
      <c r="C11" s="33">
        <v>30895</v>
      </c>
      <c r="D11" s="32" t="s">
        <v>51</v>
      </c>
      <c r="E11" s="26">
        <v>31</v>
      </c>
    </row>
    <row r="12" spans="1:8" ht="16.5" thickBot="1">
      <c r="A12" s="31" t="s">
        <v>15</v>
      </c>
      <c r="B12" s="32" t="s">
        <v>52</v>
      </c>
      <c r="C12" s="33">
        <v>30926</v>
      </c>
      <c r="D12" s="32" t="s">
        <v>53</v>
      </c>
      <c r="E12" s="26">
        <v>30</v>
      </c>
    </row>
    <row r="13" spans="1:8" ht="16.5" thickBot="1">
      <c r="A13" s="31" t="s">
        <v>16</v>
      </c>
      <c r="B13" s="32" t="s">
        <v>54</v>
      </c>
      <c r="C13" s="33">
        <v>30956</v>
      </c>
      <c r="D13" s="32" t="s">
        <v>55</v>
      </c>
      <c r="E13" s="26">
        <v>31</v>
      </c>
    </row>
    <row r="14" spans="1:8" ht="16.5" thickBot="1">
      <c r="A14" s="31" t="s">
        <v>17</v>
      </c>
      <c r="B14" s="32" t="s">
        <v>56</v>
      </c>
      <c r="C14" s="33">
        <v>30987</v>
      </c>
      <c r="D14" s="32" t="s">
        <v>57</v>
      </c>
      <c r="E14" s="26">
        <v>30</v>
      </c>
    </row>
    <row r="15" spans="1:8" ht="16.5" thickBot="1">
      <c r="A15" s="31" t="s">
        <v>18</v>
      </c>
      <c r="B15" s="32" t="s">
        <v>58</v>
      </c>
      <c r="C15" s="33">
        <v>31017</v>
      </c>
      <c r="D15" s="32" t="s">
        <v>59</v>
      </c>
      <c r="E15" s="26">
        <v>31</v>
      </c>
    </row>
    <row r="16" spans="1:8" ht="16.5" thickBot="1">
      <c r="A16" s="31" t="s">
        <v>19</v>
      </c>
      <c r="B16" s="32" t="s">
        <v>60</v>
      </c>
      <c r="C16" s="33">
        <v>31048</v>
      </c>
      <c r="D16" s="32" t="s">
        <v>61</v>
      </c>
      <c r="E16" s="26">
        <v>31</v>
      </c>
    </row>
    <row r="17" spans="1:5" ht="16.5" thickBot="1">
      <c r="A17" s="31" t="s">
        <v>20</v>
      </c>
      <c r="B17" s="32" t="s">
        <v>62</v>
      </c>
      <c r="C17" s="33">
        <v>31079</v>
      </c>
      <c r="D17" s="32" t="s">
        <v>63</v>
      </c>
      <c r="E17" s="26">
        <v>28</v>
      </c>
    </row>
    <row r="18" spans="1:5" ht="16.5" thickBot="1">
      <c r="A18" s="31" t="s">
        <v>21</v>
      </c>
      <c r="B18" s="32" t="s">
        <v>64</v>
      </c>
      <c r="C18" s="33">
        <v>31107</v>
      </c>
      <c r="D18" s="32" t="s">
        <v>65</v>
      </c>
      <c r="E18" s="26">
        <v>31</v>
      </c>
    </row>
    <row r="19" spans="1:5" ht="16.5" thickBot="1">
      <c r="A19" s="31" t="s">
        <v>22</v>
      </c>
      <c r="B19" s="32" t="s">
        <v>66</v>
      </c>
      <c r="C19" s="33">
        <v>31138</v>
      </c>
      <c r="D19" s="32" t="s">
        <v>67</v>
      </c>
      <c r="E19" s="26">
        <v>30</v>
      </c>
    </row>
    <row r="20" spans="1:5" ht="16.5" thickBot="1">
      <c r="A20" s="31" t="s">
        <v>23</v>
      </c>
      <c r="B20" s="32" t="s">
        <v>68</v>
      </c>
      <c r="C20" s="33">
        <v>31168</v>
      </c>
      <c r="D20" s="32" t="s">
        <v>69</v>
      </c>
      <c r="E20" s="26">
        <v>31</v>
      </c>
    </row>
    <row r="21" spans="1:5" ht="16.5" thickBot="1">
      <c r="A21" s="31" t="s">
        <v>25</v>
      </c>
      <c r="B21" s="32" t="s">
        <v>70</v>
      </c>
      <c r="C21" s="33">
        <v>31199</v>
      </c>
      <c r="D21" s="32" t="s">
        <v>71</v>
      </c>
      <c r="E21" s="26">
        <v>30</v>
      </c>
    </row>
    <row r="22" spans="1:5" ht="16.5" thickBot="1">
      <c r="A22" s="31" t="s">
        <v>26</v>
      </c>
      <c r="B22" s="32" t="s">
        <v>72</v>
      </c>
      <c r="C22" s="33">
        <v>31229</v>
      </c>
      <c r="D22" s="32" t="s">
        <v>73</v>
      </c>
      <c r="E22" s="26">
        <v>31</v>
      </c>
    </row>
    <row r="23" spans="1:5" ht="16.5" thickBot="1">
      <c r="A23" s="31" t="s">
        <v>27</v>
      </c>
      <c r="B23" s="32" t="s">
        <v>74</v>
      </c>
      <c r="C23" s="33">
        <v>31260</v>
      </c>
      <c r="D23" s="32" t="s">
        <v>75</v>
      </c>
      <c r="E23" s="26">
        <v>31</v>
      </c>
    </row>
    <row r="24" spans="1:5" ht="16.5" thickBot="1">
      <c r="A24" s="26"/>
      <c r="B24" s="26"/>
      <c r="C24" s="34">
        <v>31291</v>
      </c>
      <c r="D24" s="32" t="s">
        <v>76</v>
      </c>
      <c r="E24" s="26">
        <v>30</v>
      </c>
    </row>
    <row r="25" spans="1:5" ht="16.5" thickBot="1">
      <c r="A25" s="26"/>
      <c r="B25" s="26"/>
      <c r="C25" s="34">
        <v>31321</v>
      </c>
      <c r="D25" s="32" t="s">
        <v>77</v>
      </c>
      <c r="E25" s="26">
        <v>31</v>
      </c>
    </row>
    <row r="26" spans="1:5" ht="16.5" thickBot="1">
      <c r="A26" s="26"/>
      <c r="B26" s="26"/>
      <c r="C26" s="34">
        <v>31352</v>
      </c>
      <c r="D26" s="32" t="s">
        <v>78</v>
      </c>
      <c r="E26" s="26">
        <v>30</v>
      </c>
    </row>
    <row r="27" spans="1:5" ht="16.5" thickBot="1">
      <c r="A27" s="26"/>
      <c r="B27" s="26"/>
      <c r="C27" s="34">
        <v>31382</v>
      </c>
      <c r="D27" s="32" t="s">
        <v>79</v>
      </c>
      <c r="E27" s="26">
        <v>31</v>
      </c>
    </row>
    <row r="28" spans="1:5" ht="16.5" thickBot="1">
      <c r="A28" s="26"/>
      <c r="B28" s="26"/>
      <c r="C28" s="34">
        <v>31413</v>
      </c>
      <c r="D28" s="32" t="s">
        <v>80</v>
      </c>
      <c r="E28" s="26">
        <v>31</v>
      </c>
    </row>
    <row r="29" spans="1:5" ht="16.5" thickBot="1">
      <c r="A29" s="26"/>
      <c r="B29" s="26"/>
      <c r="C29" s="34">
        <v>31444</v>
      </c>
      <c r="D29" s="32" t="s">
        <v>81</v>
      </c>
      <c r="E29" s="26">
        <v>28</v>
      </c>
    </row>
    <row r="30" spans="1:5" ht="16.5" thickBot="1">
      <c r="A30" s="26"/>
      <c r="B30" s="26"/>
      <c r="C30" s="34">
        <v>31472</v>
      </c>
      <c r="D30" s="32" t="s">
        <v>82</v>
      </c>
      <c r="E30" s="26">
        <v>31</v>
      </c>
    </row>
    <row r="31" spans="1:5" ht="16.5" thickBot="1">
      <c r="A31" s="26"/>
      <c r="B31" s="26"/>
      <c r="C31" s="34">
        <v>31503</v>
      </c>
      <c r="D31" s="32" t="s">
        <v>83</v>
      </c>
      <c r="E31" s="26">
        <v>30</v>
      </c>
    </row>
    <row r="32" spans="1:5" ht="16.5" thickBot="1">
      <c r="A32" s="26"/>
      <c r="B32" s="26"/>
      <c r="C32" s="34">
        <v>31533</v>
      </c>
      <c r="D32" s="32" t="s">
        <v>84</v>
      </c>
      <c r="E32" s="26">
        <v>31</v>
      </c>
    </row>
    <row r="33" spans="1:5" ht="16.5" thickBot="1">
      <c r="A33" s="26"/>
      <c r="B33" s="26"/>
      <c r="C33" s="34">
        <v>31564</v>
      </c>
      <c r="D33" s="32" t="s">
        <v>85</v>
      </c>
      <c r="E33" s="26">
        <v>30</v>
      </c>
    </row>
    <row r="34" spans="1:5" ht="16.5" thickBot="1">
      <c r="A34" s="26"/>
      <c r="B34" s="26"/>
      <c r="C34" s="34">
        <v>31594</v>
      </c>
      <c r="D34" s="32" t="s">
        <v>86</v>
      </c>
      <c r="E34" s="26">
        <v>31</v>
      </c>
    </row>
    <row r="35" spans="1:5" ht="16.5" thickBot="1">
      <c r="A35" s="26"/>
      <c r="B35" s="26"/>
      <c r="C35" s="34">
        <v>31625</v>
      </c>
      <c r="D35" s="32" t="s">
        <v>87</v>
      </c>
      <c r="E35" s="26">
        <v>31</v>
      </c>
    </row>
    <row r="36" spans="1:5" ht="16.5" thickBot="1">
      <c r="A36" s="26"/>
      <c r="B36" s="26"/>
      <c r="C36" s="34">
        <v>31656</v>
      </c>
      <c r="D36" s="32" t="s">
        <v>88</v>
      </c>
      <c r="E36" s="26">
        <v>30</v>
      </c>
    </row>
    <row r="37" spans="1:5" ht="16.5" thickBot="1">
      <c r="A37" s="26"/>
      <c r="B37" s="26"/>
      <c r="C37" s="34">
        <v>31686</v>
      </c>
      <c r="D37" s="32" t="s">
        <v>89</v>
      </c>
      <c r="E37" s="26">
        <v>31</v>
      </c>
    </row>
    <row r="38" spans="1:5" ht="16.5" thickBot="1">
      <c r="A38" s="26"/>
      <c r="B38" s="26"/>
      <c r="C38" s="34">
        <v>31717</v>
      </c>
      <c r="D38" s="32" t="s">
        <v>90</v>
      </c>
      <c r="E38" s="26">
        <v>30</v>
      </c>
    </row>
    <row r="39" spans="1:5" ht="16.5" thickBot="1">
      <c r="A39" s="26"/>
      <c r="B39" s="26"/>
      <c r="C39" s="34">
        <v>31747</v>
      </c>
      <c r="D39" s="32" t="s">
        <v>91</v>
      </c>
      <c r="E39" s="26">
        <v>31</v>
      </c>
    </row>
    <row r="40" spans="1:5" ht="16.5" thickBot="1">
      <c r="A40" s="26"/>
      <c r="B40" s="26"/>
      <c r="C40" s="34">
        <v>31778</v>
      </c>
      <c r="D40" s="32" t="s">
        <v>92</v>
      </c>
      <c r="E40" s="26">
        <v>31</v>
      </c>
    </row>
    <row r="41" spans="1:5" ht="16.5" thickBot="1">
      <c r="A41" s="26"/>
      <c r="B41" s="26"/>
      <c r="C41" s="34">
        <v>31809</v>
      </c>
      <c r="D41" s="32" t="s">
        <v>93</v>
      </c>
      <c r="E41" s="26">
        <v>28</v>
      </c>
    </row>
    <row r="42" spans="1:5" ht="16.5" thickBot="1">
      <c r="A42" s="26"/>
      <c r="B42" s="26"/>
      <c r="C42" s="34">
        <v>31837</v>
      </c>
      <c r="D42" s="32" t="s">
        <v>94</v>
      </c>
      <c r="E42" s="26">
        <v>31</v>
      </c>
    </row>
    <row r="43" spans="1:5" ht="16.5" thickBot="1">
      <c r="A43" s="26"/>
      <c r="B43" s="26"/>
      <c r="C43" s="34">
        <v>31868</v>
      </c>
      <c r="D43" s="32" t="s">
        <v>95</v>
      </c>
      <c r="E43" s="26">
        <v>30</v>
      </c>
    </row>
    <row r="44" spans="1:5" ht="16.5" thickBot="1">
      <c r="A44" s="26"/>
      <c r="B44" s="26"/>
      <c r="C44" s="34">
        <v>31898</v>
      </c>
      <c r="D44" s="32" t="s">
        <v>96</v>
      </c>
      <c r="E44" s="26">
        <v>31</v>
      </c>
    </row>
    <row r="45" spans="1:5" ht="16.5" thickBot="1">
      <c r="A45" s="26"/>
      <c r="B45" s="26"/>
      <c r="C45" s="34">
        <v>31929</v>
      </c>
      <c r="D45" s="32" t="s">
        <v>97</v>
      </c>
      <c r="E45" s="26">
        <v>30</v>
      </c>
    </row>
    <row r="46" spans="1:5" ht="16.5" thickBot="1">
      <c r="A46" s="26"/>
      <c r="B46" s="26"/>
      <c r="C46" s="34">
        <v>31959</v>
      </c>
      <c r="D46" s="32" t="s">
        <v>98</v>
      </c>
      <c r="E46" s="26">
        <v>31</v>
      </c>
    </row>
    <row r="47" spans="1:5" ht="16.5" thickBot="1">
      <c r="A47" s="26"/>
      <c r="B47" s="26"/>
      <c r="C47" s="34">
        <v>31990</v>
      </c>
      <c r="D47" s="32" t="s">
        <v>99</v>
      </c>
      <c r="E47" s="26">
        <v>31</v>
      </c>
    </row>
    <row r="48" spans="1:5" ht="16.5" thickBot="1">
      <c r="A48" s="26"/>
      <c r="B48" s="26"/>
      <c r="C48" s="34">
        <v>32021</v>
      </c>
      <c r="D48" s="32" t="s">
        <v>100</v>
      </c>
      <c r="E48" s="26">
        <v>30</v>
      </c>
    </row>
    <row r="49" spans="1:5" ht="16.5" thickBot="1">
      <c r="A49" s="26"/>
      <c r="B49" s="26"/>
      <c r="C49" s="34">
        <v>32051</v>
      </c>
      <c r="D49" s="32" t="s">
        <v>101</v>
      </c>
      <c r="E49" s="26">
        <v>31</v>
      </c>
    </row>
    <row r="50" spans="1:5" ht="16.5" thickBot="1">
      <c r="A50" s="26"/>
      <c r="B50" s="26"/>
      <c r="C50" s="34">
        <v>32082</v>
      </c>
      <c r="D50" s="32" t="s">
        <v>102</v>
      </c>
      <c r="E50" s="26">
        <v>30</v>
      </c>
    </row>
    <row r="51" spans="1:5" ht="16.5" thickBot="1">
      <c r="A51" s="26"/>
      <c r="B51" s="26"/>
      <c r="C51" s="34">
        <v>32112</v>
      </c>
      <c r="D51" s="32" t="s">
        <v>103</v>
      </c>
      <c r="E51" s="26">
        <v>31</v>
      </c>
    </row>
    <row r="52" spans="1:5" ht="16.5" thickBot="1">
      <c r="A52" s="26"/>
      <c r="B52" s="26"/>
      <c r="C52" s="34">
        <v>32143</v>
      </c>
      <c r="D52" s="32" t="s">
        <v>104</v>
      </c>
      <c r="E52" s="26">
        <v>31</v>
      </c>
    </row>
    <row r="53" spans="1:5" ht="16.5" thickBot="1">
      <c r="A53" s="26"/>
      <c r="B53" s="26"/>
      <c r="C53" s="34">
        <v>32174</v>
      </c>
      <c r="D53" s="32" t="s">
        <v>105</v>
      </c>
      <c r="E53" s="26">
        <v>29</v>
      </c>
    </row>
    <row r="54" spans="1:5" ht="16.5" thickBot="1">
      <c r="A54" s="26"/>
      <c r="B54" s="26"/>
      <c r="C54" s="34">
        <v>32203</v>
      </c>
      <c r="D54" s="32" t="s">
        <v>106</v>
      </c>
      <c r="E54" s="26">
        <v>31</v>
      </c>
    </row>
    <row r="55" spans="1:5" ht="16.5" thickBot="1">
      <c r="A55" s="26"/>
      <c r="B55" s="26"/>
      <c r="C55" s="34">
        <v>32234</v>
      </c>
      <c r="D55" s="32" t="s">
        <v>107</v>
      </c>
      <c r="E55" s="26">
        <v>30</v>
      </c>
    </row>
    <row r="56" spans="1:5" ht="16.5" thickBot="1">
      <c r="A56" s="26"/>
      <c r="B56" s="26"/>
      <c r="C56" s="34">
        <v>32264</v>
      </c>
      <c r="D56" s="32" t="s">
        <v>107</v>
      </c>
      <c r="E56" s="26">
        <v>31</v>
      </c>
    </row>
  </sheetData>
  <mergeCells count="2">
    <mergeCell ref="G2:H5"/>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F77"/>
  <sheetViews>
    <sheetView zoomScale="84" zoomScaleNormal="84" workbookViewId="0">
      <selection activeCell="AG30" sqref="AG30"/>
    </sheetView>
  </sheetViews>
  <sheetFormatPr baseColWidth="10" defaultRowHeight="14.25"/>
  <cols>
    <col min="1" max="1" width="22.5" style="167" customWidth="1"/>
    <col min="2" max="2" width="5.375" style="80" customWidth="1"/>
    <col min="3" max="3" width="5.875" style="80" customWidth="1"/>
    <col min="4" max="4" width="8.5" style="80" customWidth="1"/>
    <col min="5" max="5" width="6.5" style="86" customWidth="1"/>
    <col min="6" max="6" width="5" style="80" customWidth="1"/>
    <col min="7" max="7" width="5.5" style="80" customWidth="1"/>
    <col min="8" max="8" width="6" style="86" customWidth="1"/>
    <col min="9" max="9" width="4.875" style="80" customWidth="1"/>
    <col min="10" max="10" width="5.375" style="80" customWidth="1"/>
    <col min="11" max="11" width="6" style="86" customWidth="1"/>
    <col min="12" max="12" width="5.375" style="80" customWidth="1"/>
    <col min="13" max="13" width="5.125" style="80" customWidth="1"/>
    <col min="14" max="14" width="6" style="86" customWidth="1"/>
    <col min="15" max="15" width="5.375" style="80" customWidth="1"/>
    <col min="16" max="16" width="5.125" style="80" customWidth="1"/>
    <col min="17" max="17" width="6" style="86" customWidth="1"/>
    <col min="18" max="18" width="5" style="80" customWidth="1"/>
    <col min="19" max="19" width="5.125" style="80" customWidth="1"/>
    <col min="20" max="20" width="6" style="86" customWidth="1"/>
    <col min="21" max="21" width="4.875" style="80" customWidth="1"/>
    <col min="22" max="22" width="5.125" style="80" customWidth="1"/>
    <col min="23" max="23" width="6" style="86" customWidth="1"/>
    <col min="24" max="24" width="4.5" style="80" customWidth="1"/>
    <col min="25" max="25" width="5.125" style="80" customWidth="1"/>
    <col min="26" max="26" width="6" style="86" customWidth="1"/>
    <col min="27" max="27" width="4.625" style="80" customWidth="1"/>
    <col min="28" max="28" width="5.5" style="80" customWidth="1"/>
    <col min="29" max="29" width="6" style="86" customWidth="1"/>
    <col min="30" max="30" width="5.375" style="80" customWidth="1"/>
    <col min="31" max="31" width="5" style="80" customWidth="1"/>
    <col min="32" max="32" width="6" style="86" customWidth="1"/>
    <col min="33" max="255" width="10.875" style="37"/>
    <col min="256" max="256" width="3.5" style="37" customWidth="1"/>
    <col min="257" max="257" width="22.5" style="37" customWidth="1"/>
    <col min="258" max="258" width="5.375" style="37" customWidth="1"/>
    <col min="259" max="259" width="5.125" style="37" bestFit="1" customWidth="1"/>
    <col min="260" max="260" width="5.625" style="37" bestFit="1" customWidth="1"/>
    <col min="261" max="261" width="6.5" style="37" bestFit="1" customWidth="1"/>
    <col min="262" max="262" width="5" style="37" customWidth="1"/>
    <col min="263" max="263" width="5.5" style="37" customWidth="1"/>
    <col min="264" max="264" width="6" style="37" customWidth="1"/>
    <col min="265" max="265" width="4.875" style="37" customWidth="1"/>
    <col min="266" max="266" width="5.375" style="37" customWidth="1"/>
    <col min="267" max="267" width="6" style="37" customWidth="1"/>
    <col min="268" max="268" width="5.375" style="37" customWidth="1"/>
    <col min="269" max="269" width="5.125" style="37" customWidth="1"/>
    <col min="270" max="270" width="6" style="37" customWidth="1"/>
    <col min="271" max="271" width="5.375" style="37" customWidth="1"/>
    <col min="272" max="272" width="5.125" style="37" customWidth="1"/>
    <col min="273" max="273" width="6" style="37" customWidth="1"/>
    <col min="274" max="274" width="5" style="37" customWidth="1"/>
    <col min="275" max="275" width="5.125" style="37" customWidth="1"/>
    <col min="276" max="276" width="6" style="37" customWidth="1"/>
    <col min="277" max="277" width="4.875" style="37" customWidth="1"/>
    <col min="278" max="278" width="5.125" style="37" customWidth="1"/>
    <col min="279" max="279" width="6" style="37" customWidth="1"/>
    <col min="280" max="280" width="4.5" style="37" customWidth="1"/>
    <col min="281" max="281" width="5.125" style="37" customWidth="1"/>
    <col min="282" max="282" width="6" style="37" customWidth="1"/>
    <col min="283" max="283" width="4.625" style="37" customWidth="1"/>
    <col min="284" max="284" width="5.5" style="37" customWidth="1"/>
    <col min="285" max="285" width="6" style="37" customWidth="1"/>
    <col min="286" max="286" width="5.375" style="37" customWidth="1"/>
    <col min="287" max="287" width="5" style="37" customWidth="1"/>
    <col min="288" max="288" width="6" style="37" customWidth="1"/>
    <col min="289" max="511" width="10.875" style="37"/>
    <col min="512" max="512" width="3.5" style="37" customWidth="1"/>
    <col min="513" max="513" width="22.5" style="37" customWidth="1"/>
    <col min="514" max="514" width="5.375" style="37" customWidth="1"/>
    <col min="515" max="515" width="5.125" style="37" bestFit="1" customWidth="1"/>
    <col min="516" max="516" width="5.625" style="37" bestFit="1" customWidth="1"/>
    <col min="517" max="517" width="6.5" style="37" bestFit="1" customWidth="1"/>
    <col min="518" max="518" width="5" style="37" customWidth="1"/>
    <col min="519" max="519" width="5.5" style="37" customWidth="1"/>
    <col min="520" max="520" width="6" style="37" customWidth="1"/>
    <col min="521" max="521" width="4.875" style="37" customWidth="1"/>
    <col min="522" max="522" width="5.375" style="37" customWidth="1"/>
    <col min="523" max="523" width="6" style="37" customWidth="1"/>
    <col min="524" max="524" width="5.375" style="37" customWidth="1"/>
    <col min="525" max="525" width="5.125" style="37" customWidth="1"/>
    <col min="526" max="526" width="6" style="37" customWidth="1"/>
    <col min="527" max="527" width="5.375" style="37" customWidth="1"/>
    <col min="528" max="528" width="5.125" style="37" customWidth="1"/>
    <col min="529" max="529" width="6" style="37" customWidth="1"/>
    <col min="530" max="530" width="5" style="37" customWidth="1"/>
    <col min="531" max="531" width="5.125" style="37" customWidth="1"/>
    <col min="532" max="532" width="6" style="37" customWidth="1"/>
    <col min="533" max="533" width="4.875" style="37" customWidth="1"/>
    <col min="534" max="534" width="5.125" style="37" customWidth="1"/>
    <col min="535" max="535" width="6" style="37" customWidth="1"/>
    <col min="536" max="536" width="4.5" style="37" customWidth="1"/>
    <col min="537" max="537" width="5.125" style="37" customWidth="1"/>
    <col min="538" max="538" width="6" style="37" customWidth="1"/>
    <col min="539" max="539" width="4.625" style="37" customWidth="1"/>
    <col min="540" max="540" width="5.5" style="37" customWidth="1"/>
    <col min="541" max="541" width="6" style="37" customWidth="1"/>
    <col min="542" max="542" width="5.375" style="37" customWidth="1"/>
    <col min="543" max="543" width="5" style="37" customWidth="1"/>
    <col min="544" max="544" width="6" style="37" customWidth="1"/>
    <col min="545" max="767" width="10.875" style="37"/>
    <col min="768" max="768" width="3.5" style="37" customWidth="1"/>
    <col min="769" max="769" width="22.5" style="37" customWidth="1"/>
    <col min="770" max="770" width="5.375" style="37" customWidth="1"/>
    <col min="771" max="771" width="5.125" style="37" bestFit="1" customWidth="1"/>
    <col min="772" max="772" width="5.625" style="37" bestFit="1" customWidth="1"/>
    <col min="773" max="773" width="6.5" style="37" bestFit="1" customWidth="1"/>
    <col min="774" max="774" width="5" style="37" customWidth="1"/>
    <col min="775" max="775" width="5.5" style="37" customWidth="1"/>
    <col min="776" max="776" width="6" style="37" customWidth="1"/>
    <col min="777" max="777" width="4.875" style="37" customWidth="1"/>
    <col min="778" max="778" width="5.375" style="37" customWidth="1"/>
    <col min="779" max="779" width="6" style="37" customWidth="1"/>
    <col min="780" max="780" width="5.375" style="37" customWidth="1"/>
    <col min="781" max="781" width="5.125" style="37" customWidth="1"/>
    <col min="782" max="782" width="6" style="37" customWidth="1"/>
    <col min="783" max="783" width="5.375" style="37" customWidth="1"/>
    <col min="784" max="784" width="5.125" style="37" customWidth="1"/>
    <col min="785" max="785" width="6" style="37" customWidth="1"/>
    <col min="786" max="786" width="5" style="37" customWidth="1"/>
    <col min="787" max="787" width="5.125" style="37" customWidth="1"/>
    <col min="788" max="788" width="6" style="37" customWidth="1"/>
    <col min="789" max="789" width="4.875" style="37" customWidth="1"/>
    <col min="790" max="790" width="5.125" style="37" customWidth="1"/>
    <col min="791" max="791" width="6" style="37" customWidth="1"/>
    <col min="792" max="792" width="4.5" style="37" customWidth="1"/>
    <col min="793" max="793" width="5.125" style="37" customWidth="1"/>
    <col min="794" max="794" width="6" style="37" customWidth="1"/>
    <col min="795" max="795" width="4.625" style="37" customWidth="1"/>
    <col min="796" max="796" width="5.5" style="37" customWidth="1"/>
    <col min="797" max="797" width="6" style="37" customWidth="1"/>
    <col min="798" max="798" width="5.375" style="37" customWidth="1"/>
    <col min="799" max="799" width="5" style="37" customWidth="1"/>
    <col min="800" max="800" width="6" style="37" customWidth="1"/>
    <col min="801" max="1023" width="10.875" style="37"/>
    <col min="1024" max="1024" width="3.5" style="37" customWidth="1"/>
    <col min="1025" max="1025" width="22.5" style="37" customWidth="1"/>
    <col min="1026" max="1026" width="5.375" style="37" customWidth="1"/>
    <col min="1027" max="1027" width="5.125" style="37" bestFit="1" customWidth="1"/>
    <col min="1028" max="1028" width="5.625" style="37" bestFit="1" customWidth="1"/>
    <col min="1029" max="1029" width="6.5" style="37" bestFit="1" customWidth="1"/>
    <col min="1030" max="1030" width="5" style="37" customWidth="1"/>
    <col min="1031" max="1031" width="5.5" style="37" customWidth="1"/>
    <col min="1032" max="1032" width="6" style="37" customWidth="1"/>
    <col min="1033" max="1033" width="4.875" style="37" customWidth="1"/>
    <col min="1034" max="1034" width="5.375" style="37" customWidth="1"/>
    <col min="1035" max="1035" width="6" style="37" customWidth="1"/>
    <col min="1036" max="1036" width="5.375" style="37" customWidth="1"/>
    <col min="1037" max="1037" width="5.125" style="37" customWidth="1"/>
    <col min="1038" max="1038" width="6" style="37" customWidth="1"/>
    <col min="1039" max="1039" width="5.375" style="37" customWidth="1"/>
    <col min="1040" max="1040" width="5.125" style="37" customWidth="1"/>
    <col min="1041" max="1041" width="6" style="37" customWidth="1"/>
    <col min="1042" max="1042" width="5" style="37" customWidth="1"/>
    <col min="1043" max="1043" width="5.125" style="37" customWidth="1"/>
    <col min="1044" max="1044" width="6" style="37" customWidth="1"/>
    <col min="1045" max="1045" width="4.875" style="37" customWidth="1"/>
    <col min="1046" max="1046" width="5.125" style="37" customWidth="1"/>
    <col min="1047" max="1047" width="6" style="37" customWidth="1"/>
    <col min="1048" max="1048" width="4.5" style="37" customWidth="1"/>
    <col min="1049" max="1049" width="5.125" style="37" customWidth="1"/>
    <col min="1050" max="1050" width="6" style="37" customWidth="1"/>
    <col min="1051" max="1051" width="4.625" style="37" customWidth="1"/>
    <col min="1052" max="1052" width="5.5" style="37" customWidth="1"/>
    <col min="1053" max="1053" width="6" style="37" customWidth="1"/>
    <col min="1054" max="1054" width="5.375" style="37" customWidth="1"/>
    <col min="1055" max="1055" width="5" style="37" customWidth="1"/>
    <col min="1056" max="1056" width="6" style="37" customWidth="1"/>
    <col min="1057" max="1279" width="10.875" style="37"/>
    <col min="1280" max="1280" width="3.5" style="37" customWidth="1"/>
    <col min="1281" max="1281" width="22.5" style="37" customWidth="1"/>
    <col min="1282" max="1282" width="5.375" style="37" customWidth="1"/>
    <col min="1283" max="1283" width="5.125" style="37" bestFit="1" customWidth="1"/>
    <col min="1284" max="1284" width="5.625" style="37" bestFit="1" customWidth="1"/>
    <col min="1285" max="1285" width="6.5" style="37" bestFit="1" customWidth="1"/>
    <col min="1286" max="1286" width="5" style="37" customWidth="1"/>
    <col min="1287" max="1287" width="5.5" style="37" customWidth="1"/>
    <col min="1288" max="1288" width="6" style="37" customWidth="1"/>
    <col min="1289" max="1289" width="4.875" style="37" customWidth="1"/>
    <col min="1290" max="1290" width="5.375" style="37" customWidth="1"/>
    <col min="1291" max="1291" width="6" style="37" customWidth="1"/>
    <col min="1292" max="1292" width="5.375" style="37" customWidth="1"/>
    <col min="1293" max="1293" width="5.125" style="37" customWidth="1"/>
    <col min="1294" max="1294" width="6" style="37" customWidth="1"/>
    <col min="1295" max="1295" width="5.375" style="37" customWidth="1"/>
    <col min="1296" max="1296" width="5.125" style="37" customWidth="1"/>
    <col min="1297" max="1297" width="6" style="37" customWidth="1"/>
    <col min="1298" max="1298" width="5" style="37" customWidth="1"/>
    <col min="1299" max="1299" width="5.125" style="37" customWidth="1"/>
    <col min="1300" max="1300" width="6" style="37" customWidth="1"/>
    <col min="1301" max="1301" width="4.875" style="37" customWidth="1"/>
    <col min="1302" max="1302" width="5.125" style="37" customWidth="1"/>
    <col min="1303" max="1303" width="6" style="37" customWidth="1"/>
    <col min="1304" max="1304" width="4.5" style="37" customWidth="1"/>
    <col min="1305" max="1305" width="5.125" style="37" customWidth="1"/>
    <col min="1306" max="1306" width="6" style="37" customWidth="1"/>
    <col min="1307" max="1307" width="4.625" style="37" customWidth="1"/>
    <col min="1308" max="1308" width="5.5" style="37" customWidth="1"/>
    <col min="1309" max="1309" width="6" style="37" customWidth="1"/>
    <col min="1310" max="1310" width="5.375" style="37" customWidth="1"/>
    <col min="1311" max="1311" width="5" style="37" customWidth="1"/>
    <col min="1312" max="1312" width="6" style="37" customWidth="1"/>
    <col min="1313" max="1535" width="10.875" style="37"/>
    <col min="1536" max="1536" width="3.5" style="37" customWidth="1"/>
    <col min="1537" max="1537" width="22.5" style="37" customWidth="1"/>
    <col min="1538" max="1538" width="5.375" style="37" customWidth="1"/>
    <col min="1539" max="1539" width="5.125" style="37" bestFit="1" customWidth="1"/>
    <col min="1540" max="1540" width="5.625" style="37" bestFit="1" customWidth="1"/>
    <col min="1541" max="1541" width="6.5" style="37" bestFit="1" customWidth="1"/>
    <col min="1542" max="1542" width="5" style="37" customWidth="1"/>
    <col min="1543" max="1543" width="5.5" style="37" customWidth="1"/>
    <col min="1544" max="1544" width="6" style="37" customWidth="1"/>
    <col min="1545" max="1545" width="4.875" style="37" customWidth="1"/>
    <col min="1546" max="1546" width="5.375" style="37" customWidth="1"/>
    <col min="1547" max="1547" width="6" style="37" customWidth="1"/>
    <col min="1548" max="1548" width="5.375" style="37" customWidth="1"/>
    <col min="1549" max="1549" width="5.125" style="37" customWidth="1"/>
    <col min="1550" max="1550" width="6" style="37" customWidth="1"/>
    <col min="1551" max="1551" width="5.375" style="37" customWidth="1"/>
    <col min="1552" max="1552" width="5.125" style="37" customWidth="1"/>
    <col min="1553" max="1553" width="6" style="37" customWidth="1"/>
    <col min="1554" max="1554" width="5" style="37" customWidth="1"/>
    <col min="1555" max="1555" width="5.125" style="37" customWidth="1"/>
    <col min="1556" max="1556" width="6" style="37" customWidth="1"/>
    <col min="1557" max="1557" width="4.875" style="37" customWidth="1"/>
    <col min="1558" max="1558" width="5.125" style="37" customWidth="1"/>
    <col min="1559" max="1559" width="6" style="37" customWidth="1"/>
    <col min="1560" max="1560" width="4.5" style="37" customWidth="1"/>
    <col min="1561" max="1561" width="5.125" style="37" customWidth="1"/>
    <col min="1562" max="1562" width="6" style="37" customWidth="1"/>
    <col min="1563" max="1563" width="4.625" style="37" customWidth="1"/>
    <col min="1564" max="1564" width="5.5" style="37" customWidth="1"/>
    <col min="1565" max="1565" width="6" style="37" customWidth="1"/>
    <col min="1566" max="1566" width="5.375" style="37" customWidth="1"/>
    <col min="1567" max="1567" width="5" style="37" customWidth="1"/>
    <col min="1568" max="1568" width="6" style="37" customWidth="1"/>
    <col min="1569" max="1791" width="10.875" style="37"/>
    <col min="1792" max="1792" width="3.5" style="37" customWidth="1"/>
    <col min="1793" max="1793" width="22.5" style="37" customWidth="1"/>
    <col min="1794" max="1794" width="5.375" style="37" customWidth="1"/>
    <col min="1795" max="1795" width="5.125" style="37" bestFit="1" customWidth="1"/>
    <col min="1796" max="1796" width="5.625" style="37" bestFit="1" customWidth="1"/>
    <col min="1797" max="1797" width="6.5" style="37" bestFit="1" customWidth="1"/>
    <col min="1798" max="1798" width="5" style="37" customWidth="1"/>
    <col min="1799" max="1799" width="5.5" style="37" customWidth="1"/>
    <col min="1800" max="1800" width="6" style="37" customWidth="1"/>
    <col min="1801" max="1801" width="4.875" style="37" customWidth="1"/>
    <col min="1802" max="1802" width="5.375" style="37" customWidth="1"/>
    <col min="1803" max="1803" width="6" style="37" customWidth="1"/>
    <col min="1804" max="1804" width="5.375" style="37" customWidth="1"/>
    <col min="1805" max="1805" width="5.125" style="37" customWidth="1"/>
    <col min="1806" max="1806" width="6" style="37" customWidth="1"/>
    <col min="1807" max="1807" width="5.375" style="37" customWidth="1"/>
    <col min="1808" max="1808" width="5.125" style="37" customWidth="1"/>
    <col min="1809" max="1809" width="6" style="37" customWidth="1"/>
    <col min="1810" max="1810" width="5" style="37" customWidth="1"/>
    <col min="1811" max="1811" width="5.125" style="37" customWidth="1"/>
    <col min="1812" max="1812" width="6" style="37" customWidth="1"/>
    <col min="1813" max="1813" width="4.875" style="37" customWidth="1"/>
    <col min="1814" max="1814" width="5.125" style="37" customWidth="1"/>
    <col min="1815" max="1815" width="6" style="37" customWidth="1"/>
    <col min="1816" max="1816" width="4.5" style="37" customWidth="1"/>
    <col min="1817" max="1817" width="5.125" style="37" customWidth="1"/>
    <col min="1818" max="1818" width="6" style="37" customWidth="1"/>
    <col min="1819" max="1819" width="4.625" style="37" customWidth="1"/>
    <col min="1820" max="1820" width="5.5" style="37" customWidth="1"/>
    <col min="1821" max="1821" width="6" style="37" customWidth="1"/>
    <col min="1822" max="1822" width="5.375" style="37" customWidth="1"/>
    <col min="1823" max="1823" width="5" style="37" customWidth="1"/>
    <col min="1824" max="1824" width="6" style="37" customWidth="1"/>
    <col min="1825" max="2047" width="10.875" style="37"/>
    <col min="2048" max="2048" width="3.5" style="37" customWidth="1"/>
    <col min="2049" max="2049" width="22.5" style="37" customWidth="1"/>
    <col min="2050" max="2050" width="5.375" style="37" customWidth="1"/>
    <col min="2051" max="2051" width="5.125" style="37" bestFit="1" customWidth="1"/>
    <col min="2052" max="2052" width="5.625" style="37" bestFit="1" customWidth="1"/>
    <col min="2053" max="2053" width="6.5" style="37" bestFit="1" customWidth="1"/>
    <col min="2054" max="2054" width="5" style="37" customWidth="1"/>
    <col min="2055" max="2055" width="5.5" style="37" customWidth="1"/>
    <col min="2056" max="2056" width="6" style="37" customWidth="1"/>
    <col min="2057" max="2057" width="4.875" style="37" customWidth="1"/>
    <col min="2058" max="2058" width="5.375" style="37" customWidth="1"/>
    <col min="2059" max="2059" width="6" style="37" customWidth="1"/>
    <col min="2060" max="2060" width="5.375" style="37" customWidth="1"/>
    <col min="2061" max="2061" width="5.125" style="37" customWidth="1"/>
    <col min="2062" max="2062" width="6" style="37" customWidth="1"/>
    <col min="2063" max="2063" width="5.375" style="37" customWidth="1"/>
    <col min="2064" max="2064" width="5.125" style="37" customWidth="1"/>
    <col min="2065" max="2065" width="6" style="37" customWidth="1"/>
    <col min="2066" max="2066" width="5" style="37" customWidth="1"/>
    <col min="2067" max="2067" width="5.125" style="37" customWidth="1"/>
    <col min="2068" max="2068" width="6" style="37" customWidth="1"/>
    <col min="2069" max="2069" width="4.875" style="37" customWidth="1"/>
    <col min="2070" max="2070" width="5.125" style="37" customWidth="1"/>
    <col min="2071" max="2071" width="6" style="37" customWidth="1"/>
    <col min="2072" max="2072" width="4.5" style="37" customWidth="1"/>
    <col min="2073" max="2073" width="5.125" style="37" customWidth="1"/>
    <col min="2074" max="2074" width="6" style="37" customWidth="1"/>
    <col min="2075" max="2075" width="4.625" style="37" customWidth="1"/>
    <col min="2076" max="2076" width="5.5" style="37" customWidth="1"/>
    <col min="2077" max="2077" width="6" style="37" customWidth="1"/>
    <col min="2078" max="2078" width="5.375" style="37" customWidth="1"/>
    <col min="2079" max="2079" width="5" style="37" customWidth="1"/>
    <col min="2080" max="2080" width="6" style="37" customWidth="1"/>
    <col min="2081" max="2303" width="10.875" style="37"/>
    <col min="2304" max="2304" width="3.5" style="37" customWidth="1"/>
    <col min="2305" max="2305" width="22.5" style="37" customWidth="1"/>
    <col min="2306" max="2306" width="5.375" style="37" customWidth="1"/>
    <col min="2307" max="2307" width="5.125" style="37" bestFit="1" customWidth="1"/>
    <col min="2308" max="2308" width="5.625" style="37" bestFit="1" customWidth="1"/>
    <col min="2309" max="2309" width="6.5" style="37" bestFit="1" customWidth="1"/>
    <col min="2310" max="2310" width="5" style="37" customWidth="1"/>
    <col min="2311" max="2311" width="5.5" style="37" customWidth="1"/>
    <col min="2312" max="2312" width="6" style="37" customWidth="1"/>
    <col min="2313" max="2313" width="4.875" style="37" customWidth="1"/>
    <col min="2314" max="2314" width="5.375" style="37" customWidth="1"/>
    <col min="2315" max="2315" width="6" style="37" customWidth="1"/>
    <col min="2316" max="2316" width="5.375" style="37" customWidth="1"/>
    <col min="2317" max="2317" width="5.125" style="37" customWidth="1"/>
    <col min="2318" max="2318" width="6" style="37" customWidth="1"/>
    <col min="2319" max="2319" width="5.375" style="37" customWidth="1"/>
    <col min="2320" max="2320" width="5.125" style="37" customWidth="1"/>
    <col min="2321" max="2321" width="6" style="37" customWidth="1"/>
    <col min="2322" max="2322" width="5" style="37" customWidth="1"/>
    <col min="2323" max="2323" width="5.125" style="37" customWidth="1"/>
    <col min="2324" max="2324" width="6" style="37" customWidth="1"/>
    <col min="2325" max="2325" width="4.875" style="37" customWidth="1"/>
    <col min="2326" max="2326" width="5.125" style="37" customWidth="1"/>
    <col min="2327" max="2327" width="6" style="37" customWidth="1"/>
    <col min="2328" max="2328" width="4.5" style="37" customWidth="1"/>
    <col min="2329" max="2329" width="5.125" style="37" customWidth="1"/>
    <col min="2330" max="2330" width="6" style="37" customWidth="1"/>
    <col min="2331" max="2331" width="4.625" style="37" customWidth="1"/>
    <col min="2332" max="2332" width="5.5" style="37" customWidth="1"/>
    <col min="2333" max="2333" width="6" style="37" customWidth="1"/>
    <col min="2334" max="2334" width="5.375" style="37" customWidth="1"/>
    <col min="2335" max="2335" width="5" style="37" customWidth="1"/>
    <col min="2336" max="2336" width="6" style="37" customWidth="1"/>
    <col min="2337" max="2559" width="10.875" style="37"/>
    <col min="2560" max="2560" width="3.5" style="37" customWidth="1"/>
    <col min="2561" max="2561" width="22.5" style="37" customWidth="1"/>
    <col min="2562" max="2562" width="5.375" style="37" customWidth="1"/>
    <col min="2563" max="2563" width="5.125" style="37" bestFit="1" customWidth="1"/>
    <col min="2564" max="2564" width="5.625" style="37" bestFit="1" customWidth="1"/>
    <col min="2565" max="2565" width="6.5" style="37" bestFit="1" customWidth="1"/>
    <col min="2566" max="2566" width="5" style="37" customWidth="1"/>
    <col min="2567" max="2567" width="5.5" style="37" customWidth="1"/>
    <col min="2568" max="2568" width="6" style="37" customWidth="1"/>
    <col min="2569" max="2569" width="4.875" style="37" customWidth="1"/>
    <col min="2570" max="2570" width="5.375" style="37" customWidth="1"/>
    <col min="2571" max="2571" width="6" style="37" customWidth="1"/>
    <col min="2572" max="2572" width="5.375" style="37" customWidth="1"/>
    <col min="2573" max="2573" width="5.125" style="37" customWidth="1"/>
    <col min="2574" max="2574" width="6" style="37" customWidth="1"/>
    <col min="2575" max="2575" width="5.375" style="37" customWidth="1"/>
    <col min="2576" max="2576" width="5.125" style="37" customWidth="1"/>
    <col min="2577" max="2577" width="6" style="37" customWidth="1"/>
    <col min="2578" max="2578" width="5" style="37" customWidth="1"/>
    <col min="2579" max="2579" width="5.125" style="37" customWidth="1"/>
    <col min="2580" max="2580" width="6" style="37" customWidth="1"/>
    <col min="2581" max="2581" width="4.875" style="37" customWidth="1"/>
    <col min="2582" max="2582" width="5.125" style="37" customWidth="1"/>
    <col min="2583" max="2583" width="6" style="37" customWidth="1"/>
    <col min="2584" max="2584" width="4.5" style="37" customWidth="1"/>
    <col min="2585" max="2585" width="5.125" style="37" customWidth="1"/>
    <col min="2586" max="2586" width="6" style="37" customWidth="1"/>
    <col min="2587" max="2587" width="4.625" style="37" customWidth="1"/>
    <col min="2588" max="2588" width="5.5" style="37" customWidth="1"/>
    <col min="2589" max="2589" width="6" style="37" customWidth="1"/>
    <col min="2590" max="2590" width="5.375" style="37" customWidth="1"/>
    <col min="2591" max="2591" width="5" style="37" customWidth="1"/>
    <col min="2592" max="2592" width="6" style="37" customWidth="1"/>
    <col min="2593" max="2815" width="10.875" style="37"/>
    <col min="2816" max="2816" width="3.5" style="37" customWidth="1"/>
    <col min="2817" max="2817" width="22.5" style="37" customWidth="1"/>
    <col min="2818" max="2818" width="5.375" style="37" customWidth="1"/>
    <col min="2819" max="2819" width="5.125" style="37" bestFit="1" customWidth="1"/>
    <col min="2820" max="2820" width="5.625" style="37" bestFit="1" customWidth="1"/>
    <col min="2821" max="2821" width="6.5" style="37" bestFit="1" customWidth="1"/>
    <col min="2822" max="2822" width="5" style="37" customWidth="1"/>
    <col min="2823" max="2823" width="5.5" style="37" customWidth="1"/>
    <col min="2824" max="2824" width="6" style="37" customWidth="1"/>
    <col min="2825" max="2825" width="4.875" style="37" customWidth="1"/>
    <col min="2826" max="2826" width="5.375" style="37" customWidth="1"/>
    <col min="2827" max="2827" width="6" style="37" customWidth="1"/>
    <col min="2828" max="2828" width="5.375" style="37" customWidth="1"/>
    <col min="2829" max="2829" width="5.125" style="37" customWidth="1"/>
    <col min="2830" max="2830" width="6" style="37" customWidth="1"/>
    <col min="2831" max="2831" width="5.375" style="37" customWidth="1"/>
    <col min="2832" max="2832" width="5.125" style="37" customWidth="1"/>
    <col min="2833" max="2833" width="6" style="37" customWidth="1"/>
    <col min="2834" max="2834" width="5" style="37" customWidth="1"/>
    <col min="2835" max="2835" width="5.125" style="37" customWidth="1"/>
    <col min="2836" max="2836" width="6" style="37" customWidth="1"/>
    <col min="2837" max="2837" width="4.875" style="37" customWidth="1"/>
    <col min="2838" max="2838" width="5.125" style="37" customWidth="1"/>
    <col min="2839" max="2839" width="6" style="37" customWidth="1"/>
    <col min="2840" max="2840" width="4.5" style="37" customWidth="1"/>
    <col min="2841" max="2841" width="5.125" style="37" customWidth="1"/>
    <col min="2842" max="2842" width="6" style="37" customWidth="1"/>
    <col min="2843" max="2843" width="4.625" style="37" customWidth="1"/>
    <col min="2844" max="2844" width="5.5" style="37" customWidth="1"/>
    <col min="2845" max="2845" width="6" style="37" customWidth="1"/>
    <col min="2846" max="2846" width="5.375" style="37" customWidth="1"/>
    <col min="2847" max="2847" width="5" style="37" customWidth="1"/>
    <col min="2848" max="2848" width="6" style="37" customWidth="1"/>
    <col min="2849" max="3071" width="10.875" style="37"/>
    <col min="3072" max="3072" width="3.5" style="37" customWidth="1"/>
    <col min="3073" max="3073" width="22.5" style="37" customWidth="1"/>
    <col min="3074" max="3074" width="5.375" style="37" customWidth="1"/>
    <col min="3075" max="3075" width="5.125" style="37" bestFit="1" customWidth="1"/>
    <col min="3076" max="3076" width="5.625" style="37" bestFit="1" customWidth="1"/>
    <col min="3077" max="3077" width="6.5" style="37" bestFit="1" customWidth="1"/>
    <col min="3078" max="3078" width="5" style="37" customWidth="1"/>
    <col min="3079" max="3079" width="5.5" style="37" customWidth="1"/>
    <col min="3080" max="3080" width="6" style="37" customWidth="1"/>
    <col min="3081" max="3081" width="4.875" style="37" customWidth="1"/>
    <col min="3082" max="3082" width="5.375" style="37" customWidth="1"/>
    <col min="3083" max="3083" width="6" style="37" customWidth="1"/>
    <col min="3084" max="3084" width="5.375" style="37" customWidth="1"/>
    <col min="3085" max="3085" width="5.125" style="37" customWidth="1"/>
    <col min="3086" max="3086" width="6" style="37" customWidth="1"/>
    <col min="3087" max="3087" width="5.375" style="37" customWidth="1"/>
    <col min="3088" max="3088" width="5.125" style="37" customWidth="1"/>
    <col min="3089" max="3089" width="6" style="37" customWidth="1"/>
    <col min="3090" max="3090" width="5" style="37" customWidth="1"/>
    <col min="3091" max="3091" width="5.125" style="37" customWidth="1"/>
    <col min="3092" max="3092" width="6" style="37" customWidth="1"/>
    <col min="3093" max="3093" width="4.875" style="37" customWidth="1"/>
    <col min="3094" max="3094" width="5.125" style="37" customWidth="1"/>
    <col min="3095" max="3095" width="6" style="37" customWidth="1"/>
    <col min="3096" max="3096" width="4.5" style="37" customWidth="1"/>
    <col min="3097" max="3097" width="5.125" style="37" customWidth="1"/>
    <col min="3098" max="3098" width="6" style="37" customWidth="1"/>
    <col min="3099" max="3099" width="4.625" style="37" customWidth="1"/>
    <col min="3100" max="3100" width="5.5" style="37" customWidth="1"/>
    <col min="3101" max="3101" width="6" style="37" customWidth="1"/>
    <col min="3102" max="3102" width="5.375" style="37" customWidth="1"/>
    <col min="3103" max="3103" width="5" style="37" customWidth="1"/>
    <col min="3104" max="3104" width="6" style="37" customWidth="1"/>
    <col min="3105" max="3327" width="10.875" style="37"/>
    <col min="3328" max="3328" width="3.5" style="37" customWidth="1"/>
    <col min="3329" max="3329" width="22.5" style="37" customWidth="1"/>
    <col min="3330" max="3330" width="5.375" style="37" customWidth="1"/>
    <col min="3331" max="3331" width="5.125" style="37" bestFit="1" customWidth="1"/>
    <col min="3332" max="3332" width="5.625" style="37" bestFit="1" customWidth="1"/>
    <col min="3333" max="3333" width="6.5" style="37" bestFit="1" customWidth="1"/>
    <col min="3334" max="3334" width="5" style="37" customWidth="1"/>
    <col min="3335" max="3335" width="5.5" style="37" customWidth="1"/>
    <col min="3336" max="3336" width="6" style="37" customWidth="1"/>
    <col min="3337" max="3337" width="4.875" style="37" customWidth="1"/>
    <col min="3338" max="3338" width="5.375" style="37" customWidth="1"/>
    <col min="3339" max="3339" width="6" style="37" customWidth="1"/>
    <col min="3340" max="3340" width="5.375" style="37" customWidth="1"/>
    <col min="3341" max="3341" width="5.125" style="37" customWidth="1"/>
    <col min="3342" max="3342" width="6" style="37" customWidth="1"/>
    <col min="3343" max="3343" width="5.375" style="37" customWidth="1"/>
    <col min="3344" max="3344" width="5.125" style="37" customWidth="1"/>
    <col min="3345" max="3345" width="6" style="37" customWidth="1"/>
    <col min="3346" max="3346" width="5" style="37" customWidth="1"/>
    <col min="3347" max="3347" width="5.125" style="37" customWidth="1"/>
    <col min="3348" max="3348" width="6" style="37" customWidth="1"/>
    <col min="3349" max="3349" width="4.875" style="37" customWidth="1"/>
    <col min="3350" max="3350" width="5.125" style="37" customWidth="1"/>
    <col min="3351" max="3351" width="6" style="37" customWidth="1"/>
    <col min="3352" max="3352" width="4.5" style="37" customWidth="1"/>
    <col min="3353" max="3353" width="5.125" style="37" customWidth="1"/>
    <col min="3354" max="3354" width="6" style="37" customWidth="1"/>
    <col min="3355" max="3355" width="4.625" style="37" customWidth="1"/>
    <col min="3356" max="3356" width="5.5" style="37" customWidth="1"/>
    <col min="3357" max="3357" width="6" style="37" customWidth="1"/>
    <col min="3358" max="3358" width="5.375" style="37" customWidth="1"/>
    <col min="3359" max="3359" width="5" style="37" customWidth="1"/>
    <col min="3360" max="3360" width="6" style="37" customWidth="1"/>
    <col min="3361" max="3583" width="10.875" style="37"/>
    <col min="3584" max="3584" width="3.5" style="37" customWidth="1"/>
    <col min="3585" max="3585" width="22.5" style="37" customWidth="1"/>
    <col min="3586" max="3586" width="5.375" style="37" customWidth="1"/>
    <col min="3587" max="3587" width="5.125" style="37" bestFit="1" customWidth="1"/>
    <col min="3588" max="3588" width="5.625" style="37" bestFit="1" customWidth="1"/>
    <col min="3589" max="3589" width="6.5" style="37" bestFit="1" customWidth="1"/>
    <col min="3590" max="3590" width="5" style="37" customWidth="1"/>
    <col min="3591" max="3591" width="5.5" style="37" customWidth="1"/>
    <col min="3592" max="3592" width="6" style="37" customWidth="1"/>
    <col min="3593" max="3593" width="4.875" style="37" customWidth="1"/>
    <col min="3594" max="3594" width="5.375" style="37" customWidth="1"/>
    <col min="3595" max="3595" width="6" style="37" customWidth="1"/>
    <col min="3596" max="3596" width="5.375" style="37" customWidth="1"/>
    <col min="3597" max="3597" width="5.125" style="37" customWidth="1"/>
    <col min="3598" max="3598" width="6" style="37" customWidth="1"/>
    <col min="3599" max="3599" width="5.375" style="37" customWidth="1"/>
    <col min="3600" max="3600" width="5.125" style="37" customWidth="1"/>
    <col min="3601" max="3601" width="6" style="37" customWidth="1"/>
    <col min="3602" max="3602" width="5" style="37" customWidth="1"/>
    <col min="3603" max="3603" width="5.125" style="37" customWidth="1"/>
    <col min="3604" max="3604" width="6" style="37" customWidth="1"/>
    <col min="3605" max="3605" width="4.875" style="37" customWidth="1"/>
    <col min="3606" max="3606" width="5.125" style="37" customWidth="1"/>
    <col min="3607" max="3607" width="6" style="37" customWidth="1"/>
    <col min="3608" max="3608" width="4.5" style="37" customWidth="1"/>
    <col min="3609" max="3609" width="5.125" style="37" customWidth="1"/>
    <col min="3610" max="3610" width="6" style="37" customWidth="1"/>
    <col min="3611" max="3611" width="4.625" style="37" customWidth="1"/>
    <col min="3612" max="3612" width="5.5" style="37" customWidth="1"/>
    <col min="3613" max="3613" width="6" style="37" customWidth="1"/>
    <col min="3614" max="3614" width="5.375" style="37" customWidth="1"/>
    <col min="3615" max="3615" width="5" style="37" customWidth="1"/>
    <col min="3616" max="3616" width="6" style="37" customWidth="1"/>
    <col min="3617" max="3839" width="10.875" style="37"/>
    <col min="3840" max="3840" width="3.5" style="37" customWidth="1"/>
    <col min="3841" max="3841" width="22.5" style="37" customWidth="1"/>
    <col min="3842" max="3842" width="5.375" style="37" customWidth="1"/>
    <col min="3843" max="3843" width="5.125" style="37" bestFit="1" customWidth="1"/>
    <col min="3844" max="3844" width="5.625" style="37" bestFit="1" customWidth="1"/>
    <col min="3845" max="3845" width="6.5" style="37" bestFit="1" customWidth="1"/>
    <col min="3846" max="3846" width="5" style="37" customWidth="1"/>
    <col min="3847" max="3847" width="5.5" style="37" customWidth="1"/>
    <col min="3848" max="3848" width="6" style="37" customWidth="1"/>
    <col min="3849" max="3849" width="4.875" style="37" customWidth="1"/>
    <col min="3850" max="3850" width="5.375" style="37" customWidth="1"/>
    <col min="3851" max="3851" width="6" style="37" customWidth="1"/>
    <col min="3852" max="3852" width="5.375" style="37" customWidth="1"/>
    <col min="3853" max="3853" width="5.125" style="37" customWidth="1"/>
    <col min="3854" max="3854" width="6" style="37" customWidth="1"/>
    <col min="3855" max="3855" width="5.375" style="37" customWidth="1"/>
    <col min="3856" max="3856" width="5.125" style="37" customWidth="1"/>
    <col min="3857" max="3857" width="6" style="37" customWidth="1"/>
    <col min="3858" max="3858" width="5" style="37" customWidth="1"/>
    <col min="3859" max="3859" width="5.125" style="37" customWidth="1"/>
    <col min="3860" max="3860" width="6" style="37" customWidth="1"/>
    <col min="3861" max="3861" width="4.875" style="37" customWidth="1"/>
    <col min="3862" max="3862" width="5.125" style="37" customWidth="1"/>
    <col min="3863" max="3863" width="6" style="37" customWidth="1"/>
    <col min="3864" max="3864" width="4.5" style="37" customWidth="1"/>
    <col min="3865" max="3865" width="5.125" style="37" customWidth="1"/>
    <col min="3866" max="3866" width="6" style="37" customWidth="1"/>
    <col min="3867" max="3867" width="4.625" style="37" customWidth="1"/>
    <col min="3868" max="3868" width="5.5" style="37" customWidth="1"/>
    <col min="3869" max="3869" width="6" style="37" customWidth="1"/>
    <col min="3870" max="3870" width="5.375" style="37" customWidth="1"/>
    <col min="3871" max="3871" width="5" style="37" customWidth="1"/>
    <col min="3872" max="3872" width="6" style="37" customWidth="1"/>
    <col min="3873" max="4095" width="10.875" style="37"/>
    <col min="4096" max="4096" width="3.5" style="37" customWidth="1"/>
    <col min="4097" max="4097" width="22.5" style="37" customWidth="1"/>
    <col min="4098" max="4098" width="5.375" style="37" customWidth="1"/>
    <col min="4099" max="4099" width="5.125" style="37" bestFit="1" customWidth="1"/>
    <col min="4100" max="4100" width="5.625" style="37" bestFit="1" customWidth="1"/>
    <col min="4101" max="4101" width="6.5" style="37" bestFit="1" customWidth="1"/>
    <col min="4102" max="4102" width="5" style="37" customWidth="1"/>
    <col min="4103" max="4103" width="5.5" style="37" customWidth="1"/>
    <col min="4104" max="4104" width="6" style="37" customWidth="1"/>
    <col min="4105" max="4105" width="4.875" style="37" customWidth="1"/>
    <col min="4106" max="4106" width="5.375" style="37" customWidth="1"/>
    <col min="4107" max="4107" width="6" style="37" customWidth="1"/>
    <col min="4108" max="4108" width="5.375" style="37" customWidth="1"/>
    <col min="4109" max="4109" width="5.125" style="37" customWidth="1"/>
    <col min="4110" max="4110" width="6" style="37" customWidth="1"/>
    <col min="4111" max="4111" width="5.375" style="37" customWidth="1"/>
    <col min="4112" max="4112" width="5.125" style="37" customWidth="1"/>
    <col min="4113" max="4113" width="6" style="37" customWidth="1"/>
    <col min="4114" max="4114" width="5" style="37" customWidth="1"/>
    <col min="4115" max="4115" width="5.125" style="37" customWidth="1"/>
    <col min="4116" max="4116" width="6" style="37" customWidth="1"/>
    <col min="4117" max="4117" width="4.875" style="37" customWidth="1"/>
    <col min="4118" max="4118" width="5.125" style="37" customWidth="1"/>
    <col min="4119" max="4119" width="6" style="37" customWidth="1"/>
    <col min="4120" max="4120" width="4.5" style="37" customWidth="1"/>
    <col min="4121" max="4121" width="5.125" style="37" customWidth="1"/>
    <col min="4122" max="4122" width="6" style="37" customWidth="1"/>
    <col min="4123" max="4123" width="4.625" style="37" customWidth="1"/>
    <col min="4124" max="4124" width="5.5" style="37" customWidth="1"/>
    <col min="4125" max="4125" width="6" style="37" customWidth="1"/>
    <col min="4126" max="4126" width="5.375" style="37" customWidth="1"/>
    <col min="4127" max="4127" width="5" style="37" customWidth="1"/>
    <col min="4128" max="4128" width="6" style="37" customWidth="1"/>
    <col min="4129" max="4351" width="10.875" style="37"/>
    <col min="4352" max="4352" width="3.5" style="37" customWidth="1"/>
    <col min="4353" max="4353" width="22.5" style="37" customWidth="1"/>
    <col min="4354" max="4354" width="5.375" style="37" customWidth="1"/>
    <col min="4355" max="4355" width="5.125" style="37" bestFit="1" customWidth="1"/>
    <col min="4356" max="4356" width="5.625" style="37" bestFit="1" customWidth="1"/>
    <col min="4357" max="4357" width="6.5" style="37" bestFit="1" customWidth="1"/>
    <col min="4358" max="4358" width="5" style="37" customWidth="1"/>
    <col min="4359" max="4359" width="5.5" style="37" customWidth="1"/>
    <col min="4360" max="4360" width="6" style="37" customWidth="1"/>
    <col min="4361" max="4361" width="4.875" style="37" customWidth="1"/>
    <col min="4362" max="4362" width="5.375" style="37" customWidth="1"/>
    <col min="4363" max="4363" width="6" style="37" customWidth="1"/>
    <col min="4364" max="4364" width="5.375" style="37" customWidth="1"/>
    <col min="4365" max="4365" width="5.125" style="37" customWidth="1"/>
    <col min="4366" max="4366" width="6" style="37" customWidth="1"/>
    <col min="4367" max="4367" width="5.375" style="37" customWidth="1"/>
    <col min="4368" max="4368" width="5.125" style="37" customWidth="1"/>
    <col min="4369" max="4369" width="6" style="37" customWidth="1"/>
    <col min="4370" max="4370" width="5" style="37" customWidth="1"/>
    <col min="4371" max="4371" width="5.125" style="37" customWidth="1"/>
    <col min="4372" max="4372" width="6" style="37" customWidth="1"/>
    <col min="4373" max="4373" width="4.875" style="37" customWidth="1"/>
    <col min="4374" max="4374" width="5.125" style="37" customWidth="1"/>
    <col min="4375" max="4375" width="6" style="37" customWidth="1"/>
    <col min="4376" max="4376" width="4.5" style="37" customWidth="1"/>
    <col min="4377" max="4377" width="5.125" style="37" customWidth="1"/>
    <col min="4378" max="4378" width="6" style="37" customWidth="1"/>
    <col min="4379" max="4379" width="4.625" style="37" customWidth="1"/>
    <col min="4380" max="4380" width="5.5" style="37" customWidth="1"/>
    <col min="4381" max="4381" width="6" style="37" customWidth="1"/>
    <col min="4382" max="4382" width="5.375" style="37" customWidth="1"/>
    <col min="4383" max="4383" width="5" style="37" customWidth="1"/>
    <col min="4384" max="4384" width="6" style="37" customWidth="1"/>
    <col min="4385" max="4607" width="10.875" style="37"/>
    <col min="4608" max="4608" width="3.5" style="37" customWidth="1"/>
    <col min="4609" max="4609" width="22.5" style="37" customWidth="1"/>
    <col min="4610" max="4610" width="5.375" style="37" customWidth="1"/>
    <col min="4611" max="4611" width="5.125" style="37" bestFit="1" customWidth="1"/>
    <col min="4612" max="4612" width="5.625" style="37" bestFit="1" customWidth="1"/>
    <col min="4613" max="4613" width="6.5" style="37" bestFit="1" customWidth="1"/>
    <col min="4614" max="4614" width="5" style="37" customWidth="1"/>
    <col min="4615" max="4615" width="5.5" style="37" customWidth="1"/>
    <col min="4616" max="4616" width="6" style="37" customWidth="1"/>
    <col min="4617" max="4617" width="4.875" style="37" customWidth="1"/>
    <col min="4618" max="4618" width="5.375" style="37" customWidth="1"/>
    <col min="4619" max="4619" width="6" style="37" customWidth="1"/>
    <col min="4620" max="4620" width="5.375" style="37" customWidth="1"/>
    <col min="4621" max="4621" width="5.125" style="37" customWidth="1"/>
    <col min="4622" max="4622" width="6" style="37" customWidth="1"/>
    <col min="4623" max="4623" width="5.375" style="37" customWidth="1"/>
    <col min="4624" max="4624" width="5.125" style="37" customWidth="1"/>
    <col min="4625" max="4625" width="6" style="37" customWidth="1"/>
    <col min="4626" max="4626" width="5" style="37" customWidth="1"/>
    <col min="4627" max="4627" width="5.125" style="37" customWidth="1"/>
    <col min="4628" max="4628" width="6" style="37" customWidth="1"/>
    <col min="4629" max="4629" width="4.875" style="37" customWidth="1"/>
    <col min="4630" max="4630" width="5.125" style="37" customWidth="1"/>
    <col min="4631" max="4631" width="6" style="37" customWidth="1"/>
    <col min="4632" max="4632" width="4.5" style="37" customWidth="1"/>
    <col min="4633" max="4633" width="5.125" style="37" customWidth="1"/>
    <col min="4634" max="4634" width="6" style="37" customWidth="1"/>
    <col min="4635" max="4635" width="4.625" style="37" customWidth="1"/>
    <col min="4636" max="4636" width="5.5" style="37" customWidth="1"/>
    <col min="4637" max="4637" width="6" style="37" customWidth="1"/>
    <col min="4638" max="4638" width="5.375" style="37" customWidth="1"/>
    <col min="4639" max="4639" width="5" style="37" customWidth="1"/>
    <col min="4640" max="4640" width="6" style="37" customWidth="1"/>
    <col min="4641" max="4863" width="10.875" style="37"/>
    <col min="4864" max="4864" width="3.5" style="37" customWidth="1"/>
    <col min="4865" max="4865" width="22.5" style="37" customWidth="1"/>
    <col min="4866" max="4866" width="5.375" style="37" customWidth="1"/>
    <col min="4867" max="4867" width="5.125" style="37" bestFit="1" customWidth="1"/>
    <col min="4868" max="4868" width="5.625" style="37" bestFit="1" customWidth="1"/>
    <col min="4869" max="4869" width="6.5" style="37" bestFit="1" customWidth="1"/>
    <col min="4870" max="4870" width="5" style="37" customWidth="1"/>
    <col min="4871" max="4871" width="5.5" style="37" customWidth="1"/>
    <col min="4872" max="4872" width="6" style="37" customWidth="1"/>
    <col min="4873" max="4873" width="4.875" style="37" customWidth="1"/>
    <col min="4874" max="4874" width="5.375" style="37" customWidth="1"/>
    <col min="4875" max="4875" width="6" style="37" customWidth="1"/>
    <col min="4876" max="4876" width="5.375" style="37" customWidth="1"/>
    <col min="4877" max="4877" width="5.125" style="37" customWidth="1"/>
    <col min="4878" max="4878" width="6" style="37" customWidth="1"/>
    <col min="4879" max="4879" width="5.375" style="37" customWidth="1"/>
    <col min="4880" max="4880" width="5.125" style="37" customWidth="1"/>
    <col min="4881" max="4881" width="6" style="37" customWidth="1"/>
    <col min="4882" max="4882" width="5" style="37" customWidth="1"/>
    <col min="4883" max="4883" width="5.125" style="37" customWidth="1"/>
    <col min="4884" max="4884" width="6" style="37" customWidth="1"/>
    <col min="4885" max="4885" width="4.875" style="37" customWidth="1"/>
    <col min="4886" max="4886" width="5.125" style="37" customWidth="1"/>
    <col min="4887" max="4887" width="6" style="37" customWidth="1"/>
    <col min="4888" max="4888" width="4.5" style="37" customWidth="1"/>
    <col min="4889" max="4889" width="5.125" style="37" customWidth="1"/>
    <col min="4890" max="4890" width="6" style="37" customWidth="1"/>
    <col min="4891" max="4891" width="4.625" style="37" customWidth="1"/>
    <col min="4892" max="4892" width="5.5" style="37" customWidth="1"/>
    <col min="4893" max="4893" width="6" style="37" customWidth="1"/>
    <col min="4894" max="4894" width="5.375" style="37" customWidth="1"/>
    <col min="4895" max="4895" width="5" style="37" customWidth="1"/>
    <col min="4896" max="4896" width="6" style="37" customWidth="1"/>
    <col min="4897" max="5119" width="10.875" style="37"/>
    <col min="5120" max="5120" width="3.5" style="37" customWidth="1"/>
    <col min="5121" max="5121" width="22.5" style="37" customWidth="1"/>
    <col min="5122" max="5122" width="5.375" style="37" customWidth="1"/>
    <col min="5123" max="5123" width="5.125" style="37" bestFit="1" customWidth="1"/>
    <col min="5124" max="5124" width="5.625" style="37" bestFit="1" customWidth="1"/>
    <col min="5125" max="5125" width="6.5" style="37" bestFit="1" customWidth="1"/>
    <col min="5126" max="5126" width="5" style="37" customWidth="1"/>
    <col min="5127" max="5127" width="5.5" style="37" customWidth="1"/>
    <col min="5128" max="5128" width="6" style="37" customWidth="1"/>
    <col min="5129" max="5129" width="4.875" style="37" customWidth="1"/>
    <col min="5130" max="5130" width="5.375" style="37" customWidth="1"/>
    <col min="5131" max="5131" width="6" style="37" customWidth="1"/>
    <col min="5132" max="5132" width="5.375" style="37" customWidth="1"/>
    <col min="5133" max="5133" width="5.125" style="37" customWidth="1"/>
    <col min="5134" max="5134" width="6" style="37" customWidth="1"/>
    <col min="5135" max="5135" width="5.375" style="37" customWidth="1"/>
    <col min="5136" max="5136" width="5.125" style="37" customWidth="1"/>
    <col min="5137" max="5137" width="6" style="37" customWidth="1"/>
    <col min="5138" max="5138" width="5" style="37" customWidth="1"/>
    <col min="5139" max="5139" width="5.125" style="37" customWidth="1"/>
    <col min="5140" max="5140" width="6" style="37" customWidth="1"/>
    <col min="5141" max="5141" width="4.875" style="37" customWidth="1"/>
    <col min="5142" max="5142" width="5.125" style="37" customWidth="1"/>
    <col min="5143" max="5143" width="6" style="37" customWidth="1"/>
    <col min="5144" max="5144" width="4.5" style="37" customWidth="1"/>
    <col min="5145" max="5145" width="5.125" style="37" customWidth="1"/>
    <col min="5146" max="5146" width="6" style="37" customWidth="1"/>
    <col min="5147" max="5147" width="4.625" style="37" customWidth="1"/>
    <col min="5148" max="5148" width="5.5" style="37" customWidth="1"/>
    <col min="5149" max="5149" width="6" style="37" customWidth="1"/>
    <col min="5150" max="5150" width="5.375" style="37" customWidth="1"/>
    <col min="5151" max="5151" width="5" style="37" customWidth="1"/>
    <col min="5152" max="5152" width="6" style="37" customWidth="1"/>
    <col min="5153" max="5375" width="10.875" style="37"/>
    <col min="5376" max="5376" width="3.5" style="37" customWidth="1"/>
    <col min="5377" max="5377" width="22.5" style="37" customWidth="1"/>
    <col min="5378" max="5378" width="5.375" style="37" customWidth="1"/>
    <col min="5379" max="5379" width="5.125" style="37" bestFit="1" customWidth="1"/>
    <col min="5380" max="5380" width="5.625" style="37" bestFit="1" customWidth="1"/>
    <col min="5381" max="5381" width="6.5" style="37" bestFit="1" customWidth="1"/>
    <col min="5382" max="5382" width="5" style="37" customWidth="1"/>
    <col min="5383" max="5383" width="5.5" style="37" customWidth="1"/>
    <col min="5384" max="5384" width="6" style="37" customWidth="1"/>
    <col min="5385" max="5385" width="4.875" style="37" customWidth="1"/>
    <col min="5386" max="5386" width="5.375" style="37" customWidth="1"/>
    <col min="5387" max="5387" width="6" style="37" customWidth="1"/>
    <col min="5388" max="5388" width="5.375" style="37" customWidth="1"/>
    <col min="5389" max="5389" width="5.125" style="37" customWidth="1"/>
    <col min="5390" max="5390" width="6" style="37" customWidth="1"/>
    <col min="5391" max="5391" width="5.375" style="37" customWidth="1"/>
    <col min="5392" max="5392" width="5.125" style="37" customWidth="1"/>
    <col min="5393" max="5393" width="6" style="37" customWidth="1"/>
    <col min="5394" max="5394" width="5" style="37" customWidth="1"/>
    <col min="5395" max="5395" width="5.125" style="37" customWidth="1"/>
    <col min="5396" max="5396" width="6" style="37" customWidth="1"/>
    <col min="5397" max="5397" width="4.875" style="37" customWidth="1"/>
    <col min="5398" max="5398" width="5.125" style="37" customWidth="1"/>
    <col min="5399" max="5399" width="6" style="37" customWidth="1"/>
    <col min="5400" max="5400" width="4.5" style="37" customWidth="1"/>
    <col min="5401" max="5401" width="5.125" style="37" customWidth="1"/>
    <col min="5402" max="5402" width="6" style="37" customWidth="1"/>
    <col min="5403" max="5403" width="4.625" style="37" customWidth="1"/>
    <col min="5404" max="5404" width="5.5" style="37" customWidth="1"/>
    <col min="5405" max="5405" width="6" style="37" customWidth="1"/>
    <col min="5406" max="5406" width="5.375" style="37" customWidth="1"/>
    <col min="5407" max="5407" width="5" style="37" customWidth="1"/>
    <col min="5408" max="5408" width="6" style="37" customWidth="1"/>
    <col min="5409" max="5631" width="10.875" style="37"/>
    <col min="5632" max="5632" width="3.5" style="37" customWidth="1"/>
    <col min="5633" max="5633" width="22.5" style="37" customWidth="1"/>
    <col min="5634" max="5634" width="5.375" style="37" customWidth="1"/>
    <col min="5635" max="5635" width="5.125" style="37" bestFit="1" customWidth="1"/>
    <col min="5636" max="5636" width="5.625" style="37" bestFit="1" customWidth="1"/>
    <col min="5637" max="5637" width="6.5" style="37" bestFit="1" customWidth="1"/>
    <col min="5638" max="5638" width="5" style="37" customWidth="1"/>
    <col min="5639" max="5639" width="5.5" style="37" customWidth="1"/>
    <col min="5640" max="5640" width="6" style="37" customWidth="1"/>
    <col min="5641" max="5641" width="4.875" style="37" customWidth="1"/>
    <col min="5642" max="5642" width="5.375" style="37" customWidth="1"/>
    <col min="5643" max="5643" width="6" style="37" customWidth="1"/>
    <col min="5644" max="5644" width="5.375" style="37" customWidth="1"/>
    <col min="5645" max="5645" width="5.125" style="37" customWidth="1"/>
    <col min="5646" max="5646" width="6" style="37" customWidth="1"/>
    <col min="5647" max="5647" width="5.375" style="37" customWidth="1"/>
    <col min="5648" max="5648" width="5.125" style="37" customWidth="1"/>
    <col min="5649" max="5649" width="6" style="37" customWidth="1"/>
    <col min="5650" max="5650" width="5" style="37" customWidth="1"/>
    <col min="5651" max="5651" width="5.125" style="37" customWidth="1"/>
    <col min="5652" max="5652" width="6" style="37" customWidth="1"/>
    <col min="5653" max="5653" width="4.875" style="37" customWidth="1"/>
    <col min="5654" max="5654" width="5.125" style="37" customWidth="1"/>
    <col min="5655" max="5655" width="6" style="37" customWidth="1"/>
    <col min="5656" max="5656" width="4.5" style="37" customWidth="1"/>
    <col min="5657" max="5657" width="5.125" style="37" customWidth="1"/>
    <col min="5658" max="5658" width="6" style="37" customWidth="1"/>
    <col min="5659" max="5659" width="4.625" style="37" customWidth="1"/>
    <col min="5660" max="5660" width="5.5" style="37" customWidth="1"/>
    <col min="5661" max="5661" width="6" style="37" customWidth="1"/>
    <col min="5662" max="5662" width="5.375" style="37" customWidth="1"/>
    <col min="5663" max="5663" width="5" style="37" customWidth="1"/>
    <col min="5664" max="5664" width="6" style="37" customWidth="1"/>
    <col min="5665" max="5887" width="10.875" style="37"/>
    <col min="5888" max="5888" width="3.5" style="37" customWidth="1"/>
    <col min="5889" max="5889" width="22.5" style="37" customWidth="1"/>
    <col min="5890" max="5890" width="5.375" style="37" customWidth="1"/>
    <col min="5891" max="5891" width="5.125" style="37" bestFit="1" customWidth="1"/>
    <col min="5892" max="5892" width="5.625" style="37" bestFit="1" customWidth="1"/>
    <col min="5893" max="5893" width="6.5" style="37" bestFit="1" customWidth="1"/>
    <col min="5894" max="5894" width="5" style="37" customWidth="1"/>
    <col min="5895" max="5895" width="5.5" style="37" customWidth="1"/>
    <col min="5896" max="5896" width="6" style="37" customWidth="1"/>
    <col min="5897" max="5897" width="4.875" style="37" customWidth="1"/>
    <col min="5898" max="5898" width="5.375" style="37" customWidth="1"/>
    <col min="5899" max="5899" width="6" style="37" customWidth="1"/>
    <col min="5900" max="5900" width="5.375" style="37" customWidth="1"/>
    <col min="5901" max="5901" width="5.125" style="37" customWidth="1"/>
    <col min="5902" max="5902" width="6" style="37" customWidth="1"/>
    <col min="5903" max="5903" width="5.375" style="37" customWidth="1"/>
    <col min="5904" max="5904" width="5.125" style="37" customWidth="1"/>
    <col min="5905" max="5905" width="6" style="37" customWidth="1"/>
    <col min="5906" max="5906" width="5" style="37" customWidth="1"/>
    <col min="5907" max="5907" width="5.125" style="37" customWidth="1"/>
    <col min="5908" max="5908" width="6" style="37" customWidth="1"/>
    <col min="5909" max="5909" width="4.875" style="37" customWidth="1"/>
    <col min="5910" max="5910" width="5.125" style="37" customWidth="1"/>
    <col min="5911" max="5911" width="6" style="37" customWidth="1"/>
    <col min="5912" max="5912" width="4.5" style="37" customWidth="1"/>
    <col min="5913" max="5913" width="5.125" style="37" customWidth="1"/>
    <col min="5914" max="5914" width="6" style="37" customWidth="1"/>
    <col min="5915" max="5915" width="4.625" style="37" customWidth="1"/>
    <col min="5916" max="5916" width="5.5" style="37" customWidth="1"/>
    <col min="5917" max="5917" width="6" style="37" customWidth="1"/>
    <col min="5918" max="5918" width="5.375" style="37" customWidth="1"/>
    <col min="5919" max="5919" width="5" style="37" customWidth="1"/>
    <col min="5920" max="5920" width="6" style="37" customWidth="1"/>
    <col min="5921" max="6143" width="10.875" style="37"/>
    <col min="6144" max="6144" width="3.5" style="37" customWidth="1"/>
    <col min="6145" max="6145" width="22.5" style="37" customWidth="1"/>
    <col min="6146" max="6146" width="5.375" style="37" customWidth="1"/>
    <col min="6147" max="6147" width="5.125" style="37" bestFit="1" customWidth="1"/>
    <col min="6148" max="6148" width="5.625" style="37" bestFit="1" customWidth="1"/>
    <col min="6149" max="6149" width="6.5" style="37" bestFit="1" customWidth="1"/>
    <col min="6150" max="6150" width="5" style="37" customWidth="1"/>
    <col min="6151" max="6151" width="5.5" style="37" customWidth="1"/>
    <col min="6152" max="6152" width="6" style="37" customWidth="1"/>
    <col min="6153" max="6153" width="4.875" style="37" customWidth="1"/>
    <col min="6154" max="6154" width="5.375" style="37" customWidth="1"/>
    <col min="6155" max="6155" width="6" style="37" customWidth="1"/>
    <col min="6156" max="6156" width="5.375" style="37" customWidth="1"/>
    <col min="6157" max="6157" width="5.125" style="37" customWidth="1"/>
    <col min="6158" max="6158" width="6" style="37" customWidth="1"/>
    <col min="6159" max="6159" width="5.375" style="37" customWidth="1"/>
    <col min="6160" max="6160" width="5.125" style="37" customWidth="1"/>
    <col min="6161" max="6161" width="6" style="37" customWidth="1"/>
    <col min="6162" max="6162" width="5" style="37" customWidth="1"/>
    <col min="6163" max="6163" width="5.125" style="37" customWidth="1"/>
    <col min="6164" max="6164" width="6" style="37" customWidth="1"/>
    <col min="6165" max="6165" width="4.875" style="37" customWidth="1"/>
    <col min="6166" max="6166" width="5.125" style="37" customWidth="1"/>
    <col min="6167" max="6167" width="6" style="37" customWidth="1"/>
    <col min="6168" max="6168" width="4.5" style="37" customWidth="1"/>
    <col min="6169" max="6169" width="5.125" style="37" customWidth="1"/>
    <col min="6170" max="6170" width="6" style="37" customWidth="1"/>
    <col min="6171" max="6171" width="4.625" style="37" customWidth="1"/>
    <col min="6172" max="6172" width="5.5" style="37" customWidth="1"/>
    <col min="6173" max="6173" width="6" style="37" customWidth="1"/>
    <col min="6174" max="6174" width="5.375" style="37" customWidth="1"/>
    <col min="6175" max="6175" width="5" style="37" customWidth="1"/>
    <col min="6176" max="6176" width="6" style="37" customWidth="1"/>
    <col min="6177" max="6399" width="10.875" style="37"/>
    <col min="6400" max="6400" width="3.5" style="37" customWidth="1"/>
    <col min="6401" max="6401" width="22.5" style="37" customWidth="1"/>
    <col min="6402" max="6402" width="5.375" style="37" customWidth="1"/>
    <col min="6403" max="6403" width="5.125" style="37" bestFit="1" customWidth="1"/>
    <col min="6404" max="6404" width="5.625" style="37" bestFit="1" customWidth="1"/>
    <col min="6405" max="6405" width="6.5" style="37" bestFit="1" customWidth="1"/>
    <col min="6406" max="6406" width="5" style="37" customWidth="1"/>
    <col min="6407" max="6407" width="5.5" style="37" customWidth="1"/>
    <col min="6408" max="6408" width="6" style="37" customWidth="1"/>
    <col min="6409" max="6409" width="4.875" style="37" customWidth="1"/>
    <col min="6410" max="6410" width="5.375" style="37" customWidth="1"/>
    <col min="6411" max="6411" width="6" style="37" customWidth="1"/>
    <col min="6412" max="6412" width="5.375" style="37" customWidth="1"/>
    <col min="6413" max="6413" width="5.125" style="37" customWidth="1"/>
    <col min="6414" max="6414" width="6" style="37" customWidth="1"/>
    <col min="6415" max="6415" width="5.375" style="37" customWidth="1"/>
    <col min="6416" max="6416" width="5.125" style="37" customWidth="1"/>
    <col min="6417" max="6417" width="6" style="37" customWidth="1"/>
    <col min="6418" max="6418" width="5" style="37" customWidth="1"/>
    <col min="6419" max="6419" width="5.125" style="37" customWidth="1"/>
    <col min="6420" max="6420" width="6" style="37" customWidth="1"/>
    <col min="6421" max="6421" width="4.875" style="37" customWidth="1"/>
    <col min="6422" max="6422" width="5.125" style="37" customWidth="1"/>
    <col min="6423" max="6423" width="6" style="37" customWidth="1"/>
    <col min="6424" max="6424" width="4.5" style="37" customWidth="1"/>
    <col min="6425" max="6425" width="5.125" style="37" customWidth="1"/>
    <col min="6426" max="6426" width="6" style="37" customWidth="1"/>
    <col min="6427" max="6427" width="4.625" style="37" customWidth="1"/>
    <col min="6428" max="6428" width="5.5" style="37" customWidth="1"/>
    <col min="6429" max="6429" width="6" style="37" customWidth="1"/>
    <col min="6430" max="6430" width="5.375" style="37" customWidth="1"/>
    <col min="6431" max="6431" width="5" style="37" customWidth="1"/>
    <col min="6432" max="6432" width="6" style="37" customWidth="1"/>
    <col min="6433" max="6655" width="10.875" style="37"/>
    <col min="6656" max="6656" width="3.5" style="37" customWidth="1"/>
    <col min="6657" max="6657" width="22.5" style="37" customWidth="1"/>
    <col min="6658" max="6658" width="5.375" style="37" customWidth="1"/>
    <col min="6659" max="6659" width="5.125" style="37" bestFit="1" customWidth="1"/>
    <col min="6660" max="6660" width="5.625" style="37" bestFit="1" customWidth="1"/>
    <col min="6661" max="6661" width="6.5" style="37" bestFit="1" customWidth="1"/>
    <col min="6662" max="6662" width="5" style="37" customWidth="1"/>
    <col min="6663" max="6663" width="5.5" style="37" customWidth="1"/>
    <col min="6664" max="6664" width="6" style="37" customWidth="1"/>
    <col min="6665" max="6665" width="4.875" style="37" customWidth="1"/>
    <col min="6666" max="6666" width="5.375" style="37" customWidth="1"/>
    <col min="6667" max="6667" width="6" style="37" customWidth="1"/>
    <col min="6668" max="6668" width="5.375" style="37" customWidth="1"/>
    <col min="6669" max="6669" width="5.125" style="37" customWidth="1"/>
    <col min="6670" max="6670" width="6" style="37" customWidth="1"/>
    <col min="6671" max="6671" width="5.375" style="37" customWidth="1"/>
    <col min="6672" max="6672" width="5.125" style="37" customWidth="1"/>
    <col min="6673" max="6673" width="6" style="37" customWidth="1"/>
    <col min="6674" max="6674" width="5" style="37" customWidth="1"/>
    <col min="6675" max="6675" width="5.125" style="37" customWidth="1"/>
    <col min="6676" max="6676" width="6" style="37" customWidth="1"/>
    <col min="6677" max="6677" width="4.875" style="37" customWidth="1"/>
    <col min="6678" max="6678" width="5.125" style="37" customWidth="1"/>
    <col min="6679" max="6679" width="6" style="37" customWidth="1"/>
    <col min="6680" max="6680" width="4.5" style="37" customWidth="1"/>
    <col min="6681" max="6681" width="5.125" style="37" customWidth="1"/>
    <col min="6682" max="6682" width="6" style="37" customWidth="1"/>
    <col min="6683" max="6683" width="4.625" style="37" customWidth="1"/>
    <col min="6684" max="6684" width="5.5" style="37" customWidth="1"/>
    <col min="6685" max="6685" width="6" style="37" customWidth="1"/>
    <col min="6686" max="6686" width="5.375" style="37" customWidth="1"/>
    <col min="6687" max="6687" width="5" style="37" customWidth="1"/>
    <col min="6688" max="6688" width="6" style="37" customWidth="1"/>
    <col min="6689" max="6911" width="10.875" style="37"/>
    <col min="6912" max="6912" width="3.5" style="37" customWidth="1"/>
    <col min="6913" max="6913" width="22.5" style="37" customWidth="1"/>
    <col min="6914" max="6914" width="5.375" style="37" customWidth="1"/>
    <col min="6915" max="6915" width="5.125" style="37" bestFit="1" customWidth="1"/>
    <col min="6916" max="6916" width="5.625" style="37" bestFit="1" customWidth="1"/>
    <col min="6917" max="6917" width="6.5" style="37" bestFit="1" customWidth="1"/>
    <col min="6918" max="6918" width="5" style="37" customWidth="1"/>
    <col min="6919" max="6919" width="5.5" style="37" customWidth="1"/>
    <col min="6920" max="6920" width="6" style="37" customWidth="1"/>
    <col min="6921" max="6921" width="4.875" style="37" customWidth="1"/>
    <col min="6922" max="6922" width="5.375" style="37" customWidth="1"/>
    <col min="6923" max="6923" width="6" style="37" customWidth="1"/>
    <col min="6924" max="6924" width="5.375" style="37" customWidth="1"/>
    <col min="6925" max="6925" width="5.125" style="37" customWidth="1"/>
    <col min="6926" max="6926" width="6" style="37" customWidth="1"/>
    <col min="6927" max="6927" width="5.375" style="37" customWidth="1"/>
    <col min="6928" max="6928" width="5.125" style="37" customWidth="1"/>
    <col min="6929" max="6929" width="6" style="37" customWidth="1"/>
    <col min="6930" max="6930" width="5" style="37" customWidth="1"/>
    <col min="6931" max="6931" width="5.125" style="37" customWidth="1"/>
    <col min="6932" max="6932" width="6" style="37" customWidth="1"/>
    <col min="6933" max="6933" width="4.875" style="37" customWidth="1"/>
    <col min="6934" max="6934" width="5.125" style="37" customWidth="1"/>
    <col min="6935" max="6935" width="6" style="37" customWidth="1"/>
    <col min="6936" max="6936" width="4.5" style="37" customWidth="1"/>
    <col min="6937" max="6937" width="5.125" style="37" customWidth="1"/>
    <col min="6938" max="6938" width="6" style="37" customWidth="1"/>
    <col min="6939" max="6939" width="4.625" style="37" customWidth="1"/>
    <col min="6940" max="6940" width="5.5" style="37" customWidth="1"/>
    <col min="6941" max="6941" width="6" style="37" customWidth="1"/>
    <col min="6942" max="6942" width="5.375" style="37" customWidth="1"/>
    <col min="6943" max="6943" width="5" style="37" customWidth="1"/>
    <col min="6944" max="6944" width="6" style="37" customWidth="1"/>
    <col min="6945" max="7167" width="10.875" style="37"/>
    <col min="7168" max="7168" width="3.5" style="37" customWidth="1"/>
    <col min="7169" max="7169" width="22.5" style="37" customWidth="1"/>
    <col min="7170" max="7170" width="5.375" style="37" customWidth="1"/>
    <col min="7171" max="7171" width="5.125" style="37" bestFit="1" customWidth="1"/>
    <col min="7172" max="7172" width="5.625" style="37" bestFit="1" customWidth="1"/>
    <col min="7173" max="7173" width="6.5" style="37" bestFit="1" customWidth="1"/>
    <col min="7174" max="7174" width="5" style="37" customWidth="1"/>
    <col min="7175" max="7175" width="5.5" style="37" customWidth="1"/>
    <col min="7176" max="7176" width="6" style="37" customWidth="1"/>
    <col min="7177" max="7177" width="4.875" style="37" customWidth="1"/>
    <col min="7178" max="7178" width="5.375" style="37" customWidth="1"/>
    <col min="7179" max="7179" width="6" style="37" customWidth="1"/>
    <col min="7180" max="7180" width="5.375" style="37" customWidth="1"/>
    <col min="7181" max="7181" width="5.125" style="37" customWidth="1"/>
    <col min="7182" max="7182" width="6" style="37" customWidth="1"/>
    <col min="7183" max="7183" width="5.375" style="37" customWidth="1"/>
    <col min="7184" max="7184" width="5.125" style="37" customWidth="1"/>
    <col min="7185" max="7185" width="6" style="37" customWidth="1"/>
    <col min="7186" max="7186" width="5" style="37" customWidth="1"/>
    <col min="7187" max="7187" width="5.125" style="37" customWidth="1"/>
    <col min="7188" max="7188" width="6" style="37" customWidth="1"/>
    <col min="7189" max="7189" width="4.875" style="37" customWidth="1"/>
    <col min="7190" max="7190" width="5.125" style="37" customWidth="1"/>
    <col min="7191" max="7191" width="6" style="37" customWidth="1"/>
    <col min="7192" max="7192" width="4.5" style="37" customWidth="1"/>
    <col min="7193" max="7193" width="5.125" style="37" customWidth="1"/>
    <col min="7194" max="7194" width="6" style="37" customWidth="1"/>
    <col min="7195" max="7195" width="4.625" style="37" customWidth="1"/>
    <col min="7196" max="7196" width="5.5" style="37" customWidth="1"/>
    <col min="7197" max="7197" width="6" style="37" customWidth="1"/>
    <col min="7198" max="7198" width="5.375" style="37" customWidth="1"/>
    <col min="7199" max="7199" width="5" style="37" customWidth="1"/>
    <col min="7200" max="7200" width="6" style="37" customWidth="1"/>
    <col min="7201" max="7423" width="10.875" style="37"/>
    <col min="7424" max="7424" width="3.5" style="37" customWidth="1"/>
    <col min="7425" max="7425" width="22.5" style="37" customWidth="1"/>
    <col min="7426" max="7426" width="5.375" style="37" customWidth="1"/>
    <col min="7427" max="7427" width="5.125" style="37" bestFit="1" customWidth="1"/>
    <col min="7428" max="7428" width="5.625" style="37" bestFit="1" customWidth="1"/>
    <col min="7429" max="7429" width="6.5" style="37" bestFit="1" customWidth="1"/>
    <col min="7430" max="7430" width="5" style="37" customWidth="1"/>
    <col min="7431" max="7431" width="5.5" style="37" customWidth="1"/>
    <col min="7432" max="7432" width="6" style="37" customWidth="1"/>
    <col min="7433" max="7433" width="4.875" style="37" customWidth="1"/>
    <col min="7434" max="7434" width="5.375" style="37" customWidth="1"/>
    <col min="7435" max="7435" width="6" style="37" customWidth="1"/>
    <col min="7436" max="7436" width="5.375" style="37" customWidth="1"/>
    <col min="7437" max="7437" width="5.125" style="37" customWidth="1"/>
    <col min="7438" max="7438" width="6" style="37" customWidth="1"/>
    <col min="7439" max="7439" width="5.375" style="37" customWidth="1"/>
    <col min="7440" max="7440" width="5.125" style="37" customWidth="1"/>
    <col min="7441" max="7441" width="6" style="37" customWidth="1"/>
    <col min="7442" max="7442" width="5" style="37" customWidth="1"/>
    <col min="7443" max="7443" width="5.125" style="37" customWidth="1"/>
    <col min="7444" max="7444" width="6" style="37" customWidth="1"/>
    <col min="7445" max="7445" width="4.875" style="37" customWidth="1"/>
    <col min="7446" max="7446" width="5.125" style="37" customWidth="1"/>
    <col min="7447" max="7447" width="6" style="37" customWidth="1"/>
    <col min="7448" max="7448" width="4.5" style="37" customWidth="1"/>
    <col min="7449" max="7449" width="5.125" style="37" customWidth="1"/>
    <col min="7450" max="7450" width="6" style="37" customWidth="1"/>
    <col min="7451" max="7451" width="4.625" style="37" customWidth="1"/>
    <col min="7452" max="7452" width="5.5" style="37" customWidth="1"/>
    <col min="7453" max="7453" width="6" style="37" customWidth="1"/>
    <col min="7454" max="7454" width="5.375" style="37" customWidth="1"/>
    <col min="7455" max="7455" width="5" style="37" customWidth="1"/>
    <col min="7456" max="7456" width="6" style="37" customWidth="1"/>
    <col min="7457" max="7679" width="10.875" style="37"/>
    <col min="7680" max="7680" width="3.5" style="37" customWidth="1"/>
    <col min="7681" max="7681" width="22.5" style="37" customWidth="1"/>
    <col min="7682" max="7682" width="5.375" style="37" customWidth="1"/>
    <col min="7683" max="7683" width="5.125" style="37" bestFit="1" customWidth="1"/>
    <col min="7684" max="7684" width="5.625" style="37" bestFit="1" customWidth="1"/>
    <col min="7685" max="7685" width="6.5" style="37" bestFit="1" customWidth="1"/>
    <col min="7686" max="7686" width="5" style="37" customWidth="1"/>
    <col min="7687" max="7687" width="5.5" style="37" customWidth="1"/>
    <col min="7688" max="7688" width="6" style="37" customWidth="1"/>
    <col min="7689" max="7689" width="4.875" style="37" customWidth="1"/>
    <col min="7690" max="7690" width="5.375" style="37" customWidth="1"/>
    <col min="7691" max="7691" width="6" style="37" customWidth="1"/>
    <col min="7692" max="7692" width="5.375" style="37" customWidth="1"/>
    <col min="7693" max="7693" width="5.125" style="37" customWidth="1"/>
    <col min="7694" max="7694" width="6" style="37" customWidth="1"/>
    <col min="7695" max="7695" width="5.375" style="37" customWidth="1"/>
    <col min="7696" max="7696" width="5.125" style="37" customWidth="1"/>
    <col min="7697" max="7697" width="6" style="37" customWidth="1"/>
    <col min="7698" max="7698" width="5" style="37" customWidth="1"/>
    <col min="7699" max="7699" width="5.125" style="37" customWidth="1"/>
    <col min="7700" max="7700" width="6" style="37" customWidth="1"/>
    <col min="7701" max="7701" width="4.875" style="37" customWidth="1"/>
    <col min="7702" max="7702" width="5.125" style="37" customWidth="1"/>
    <col min="7703" max="7703" width="6" style="37" customWidth="1"/>
    <col min="7704" max="7704" width="4.5" style="37" customWidth="1"/>
    <col min="7705" max="7705" width="5.125" style="37" customWidth="1"/>
    <col min="7706" max="7706" width="6" style="37" customWidth="1"/>
    <col min="7707" max="7707" width="4.625" style="37" customWidth="1"/>
    <col min="7708" max="7708" width="5.5" style="37" customWidth="1"/>
    <col min="7709" max="7709" width="6" style="37" customWidth="1"/>
    <col min="7710" max="7710" width="5.375" style="37" customWidth="1"/>
    <col min="7711" max="7711" width="5" style="37" customWidth="1"/>
    <col min="7712" max="7712" width="6" style="37" customWidth="1"/>
    <col min="7713" max="7935" width="10.875" style="37"/>
    <col min="7936" max="7936" width="3.5" style="37" customWidth="1"/>
    <col min="7937" max="7937" width="22.5" style="37" customWidth="1"/>
    <col min="7938" max="7938" width="5.375" style="37" customWidth="1"/>
    <col min="7939" max="7939" width="5.125" style="37" bestFit="1" customWidth="1"/>
    <col min="7940" max="7940" width="5.625" style="37" bestFit="1" customWidth="1"/>
    <col min="7941" max="7941" width="6.5" style="37" bestFit="1" customWidth="1"/>
    <col min="7942" max="7942" width="5" style="37" customWidth="1"/>
    <col min="7943" max="7943" width="5.5" style="37" customWidth="1"/>
    <col min="7944" max="7944" width="6" style="37" customWidth="1"/>
    <col min="7945" max="7945" width="4.875" style="37" customWidth="1"/>
    <col min="7946" max="7946" width="5.375" style="37" customWidth="1"/>
    <col min="7947" max="7947" width="6" style="37" customWidth="1"/>
    <col min="7948" max="7948" width="5.375" style="37" customWidth="1"/>
    <col min="7949" max="7949" width="5.125" style="37" customWidth="1"/>
    <col min="7950" max="7950" width="6" style="37" customWidth="1"/>
    <col min="7951" max="7951" width="5.375" style="37" customWidth="1"/>
    <col min="7952" max="7952" width="5.125" style="37" customWidth="1"/>
    <col min="7953" max="7953" width="6" style="37" customWidth="1"/>
    <col min="7954" max="7954" width="5" style="37" customWidth="1"/>
    <col min="7955" max="7955" width="5.125" style="37" customWidth="1"/>
    <col min="7956" max="7956" width="6" style="37" customWidth="1"/>
    <col min="7957" max="7957" width="4.875" style="37" customWidth="1"/>
    <col min="7958" max="7958" width="5.125" style="37" customWidth="1"/>
    <col min="7959" max="7959" width="6" style="37" customWidth="1"/>
    <col min="7960" max="7960" width="4.5" style="37" customWidth="1"/>
    <col min="7961" max="7961" width="5.125" style="37" customWidth="1"/>
    <col min="7962" max="7962" width="6" style="37" customWidth="1"/>
    <col min="7963" max="7963" width="4.625" style="37" customWidth="1"/>
    <col min="7964" max="7964" width="5.5" style="37" customWidth="1"/>
    <col min="7965" max="7965" width="6" style="37" customWidth="1"/>
    <col min="7966" max="7966" width="5.375" style="37" customWidth="1"/>
    <col min="7967" max="7967" width="5" style="37" customWidth="1"/>
    <col min="7968" max="7968" width="6" style="37" customWidth="1"/>
    <col min="7969" max="8191" width="10.875" style="37"/>
    <col min="8192" max="8192" width="3.5" style="37" customWidth="1"/>
    <col min="8193" max="8193" width="22.5" style="37" customWidth="1"/>
    <col min="8194" max="8194" width="5.375" style="37" customWidth="1"/>
    <col min="8195" max="8195" width="5.125" style="37" bestFit="1" customWidth="1"/>
    <col min="8196" max="8196" width="5.625" style="37" bestFit="1" customWidth="1"/>
    <col min="8197" max="8197" width="6.5" style="37" bestFit="1" customWidth="1"/>
    <col min="8198" max="8198" width="5" style="37" customWidth="1"/>
    <col min="8199" max="8199" width="5.5" style="37" customWidth="1"/>
    <col min="8200" max="8200" width="6" style="37" customWidth="1"/>
    <col min="8201" max="8201" width="4.875" style="37" customWidth="1"/>
    <col min="8202" max="8202" width="5.375" style="37" customWidth="1"/>
    <col min="8203" max="8203" width="6" style="37" customWidth="1"/>
    <col min="8204" max="8204" width="5.375" style="37" customWidth="1"/>
    <col min="8205" max="8205" width="5.125" style="37" customWidth="1"/>
    <col min="8206" max="8206" width="6" style="37" customWidth="1"/>
    <col min="8207" max="8207" width="5.375" style="37" customWidth="1"/>
    <col min="8208" max="8208" width="5.125" style="37" customWidth="1"/>
    <col min="8209" max="8209" width="6" style="37" customWidth="1"/>
    <col min="8210" max="8210" width="5" style="37" customWidth="1"/>
    <col min="8211" max="8211" width="5.125" style="37" customWidth="1"/>
    <col min="8212" max="8212" width="6" style="37" customWidth="1"/>
    <col min="8213" max="8213" width="4.875" style="37" customWidth="1"/>
    <col min="8214" max="8214" width="5.125" style="37" customWidth="1"/>
    <col min="8215" max="8215" width="6" style="37" customWidth="1"/>
    <col min="8216" max="8216" width="4.5" style="37" customWidth="1"/>
    <col min="8217" max="8217" width="5.125" style="37" customWidth="1"/>
    <col min="8218" max="8218" width="6" style="37" customWidth="1"/>
    <col min="8219" max="8219" width="4.625" style="37" customWidth="1"/>
    <col min="8220" max="8220" width="5.5" style="37" customWidth="1"/>
    <col min="8221" max="8221" width="6" style="37" customWidth="1"/>
    <col min="8222" max="8222" width="5.375" style="37" customWidth="1"/>
    <col min="8223" max="8223" width="5" style="37" customWidth="1"/>
    <col min="8224" max="8224" width="6" style="37" customWidth="1"/>
    <col min="8225" max="8447" width="10.875" style="37"/>
    <col min="8448" max="8448" width="3.5" style="37" customWidth="1"/>
    <col min="8449" max="8449" width="22.5" style="37" customWidth="1"/>
    <col min="8450" max="8450" width="5.375" style="37" customWidth="1"/>
    <col min="8451" max="8451" width="5.125" style="37" bestFit="1" customWidth="1"/>
    <col min="8452" max="8452" width="5.625" style="37" bestFit="1" customWidth="1"/>
    <col min="8453" max="8453" width="6.5" style="37" bestFit="1" customWidth="1"/>
    <col min="8454" max="8454" width="5" style="37" customWidth="1"/>
    <col min="8455" max="8455" width="5.5" style="37" customWidth="1"/>
    <col min="8456" max="8456" width="6" style="37" customWidth="1"/>
    <col min="8457" max="8457" width="4.875" style="37" customWidth="1"/>
    <col min="8458" max="8458" width="5.375" style="37" customWidth="1"/>
    <col min="8459" max="8459" width="6" style="37" customWidth="1"/>
    <col min="8460" max="8460" width="5.375" style="37" customWidth="1"/>
    <col min="8461" max="8461" width="5.125" style="37" customWidth="1"/>
    <col min="8462" max="8462" width="6" style="37" customWidth="1"/>
    <col min="8463" max="8463" width="5.375" style="37" customWidth="1"/>
    <col min="8464" max="8464" width="5.125" style="37" customWidth="1"/>
    <col min="8465" max="8465" width="6" style="37" customWidth="1"/>
    <col min="8466" max="8466" width="5" style="37" customWidth="1"/>
    <col min="8467" max="8467" width="5.125" style="37" customWidth="1"/>
    <col min="8468" max="8468" width="6" style="37" customWidth="1"/>
    <col min="8469" max="8469" width="4.875" style="37" customWidth="1"/>
    <col min="8470" max="8470" width="5.125" style="37" customWidth="1"/>
    <col min="8471" max="8471" width="6" style="37" customWidth="1"/>
    <col min="8472" max="8472" width="4.5" style="37" customWidth="1"/>
    <col min="8473" max="8473" width="5.125" style="37" customWidth="1"/>
    <col min="8474" max="8474" width="6" style="37" customWidth="1"/>
    <col min="8475" max="8475" width="4.625" style="37" customWidth="1"/>
    <col min="8476" max="8476" width="5.5" style="37" customWidth="1"/>
    <col min="8477" max="8477" width="6" style="37" customWidth="1"/>
    <col min="8478" max="8478" width="5.375" style="37" customWidth="1"/>
    <col min="8479" max="8479" width="5" style="37" customWidth="1"/>
    <col min="8480" max="8480" width="6" style="37" customWidth="1"/>
    <col min="8481" max="8703" width="10.875" style="37"/>
    <col min="8704" max="8704" width="3.5" style="37" customWidth="1"/>
    <col min="8705" max="8705" width="22.5" style="37" customWidth="1"/>
    <col min="8706" max="8706" width="5.375" style="37" customWidth="1"/>
    <col min="8707" max="8707" width="5.125" style="37" bestFit="1" customWidth="1"/>
    <col min="8708" max="8708" width="5.625" style="37" bestFit="1" customWidth="1"/>
    <col min="8709" max="8709" width="6.5" style="37" bestFit="1" customWidth="1"/>
    <col min="8710" max="8710" width="5" style="37" customWidth="1"/>
    <col min="8711" max="8711" width="5.5" style="37" customWidth="1"/>
    <col min="8712" max="8712" width="6" style="37" customWidth="1"/>
    <col min="8713" max="8713" width="4.875" style="37" customWidth="1"/>
    <col min="8714" max="8714" width="5.375" style="37" customWidth="1"/>
    <col min="8715" max="8715" width="6" style="37" customWidth="1"/>
    <col min="8716" max="8716" width="5.375" style="37" customWidth="1"/>
    <col min="8717" max="8717" width="5.125" style="37" customWidth="1"/>
    <col min="8718" max="8718" width="6" style="37" customWidth="1"/>
    <col min="8719" max="8719" width="5.375" style="37" customWidth="1"/>
    <col min="8720" max="8720" width="5.125" style="37" customWidth="1"/>
    <col min="8721" max="8721" width="6" style="37" customWidth="1"/>
    <col min="8722" max="8722" width="5" style="37" customWidth="1"/>
    <col min="8723" max="8723" width="5.125" style="37" customWidth="1"/>
    <col min="8724" max="8724" width="6" style="37" customWidth="1"/>
    <col min="8725" max="8725" width="4.875" style="37" customWidth="1"/>
    <col min="8726" max="8726" width="5.125" style="37" customWidth="1"/>
    <col min="8727" max="8727" width="6" style="37" customWidth="1"/>
    <col min="8728" max="8728" width="4.5" style="37" customWidth="1"/>
    <col min="8729" max="8729" width="5.125" style="37" customWidth="1"/>
    <col min="8730" max="8730" width="6" style="37" customWidth="1"/>
    <col min="8731" max="8731" width="4.625" style="37" customWidth="1"/>
    <col min="8732" max="8732" width="5.5" style="37" customWidth="1"/>
    <col min="8733" max="8733" width="6" style="37" customWidth="1"/>
    <col min="8734" max="8734" width="5.375" style="37" customWidth="1"/>
    <col min="8735" max="8735" width="5" style="37" customWidth="1"/>
    <col min="8736" max="8736" width="6" style="37" customWidth="1"/>
    <col min="8737" max="8959" width="10.875" style="37"/>
    <col min="8960" max="8960" width="3.5" style="37" customWidth="1"/>
    <col min="8961" max="8961" width="22.5" style="37" customWidth="1"/>
    <col min="8962" max="8962" width="5.375" style="37" customWidth="1"/>
    <col min="8963" max="8963" width="5.125" style="37" bestFit="1" customWidth="1"/>
    <col min="8964" max="8964" width="5.625" style="37" bestFit="1" customWidth="1"/>
    <col min="8965" max="8965" width="6.5" style="37" bestFit="1" customWidth="1"/>
    <col min="8966" max="8966" width="5" style="37" customWidth="1"/>
    <col min="8967" max="8967" width="5.5" style="37" customWidth="1"/>
    <col min="8968" max="8968" width="6" style="37" customWidth="1"/>
    <col min="8969" max="8969" width="4.875" style="37" customWidth="1"/>
    <col min="8970" max="8970" width="5.375" style="37" customWidth="1"/>
    <col min="8971" max="8971" width="6" style="37" customWidth="1"/>
    <col min="8972" max="8972" width="5.375" style="37" customWidth="1"/>
    <col min="8973" max="8973" width="5.125" style="37" customWidth="1"/>
    <col min="8974" max="8974" width="6" style="37" customWidth="1"/>
    <col min="8975" max="8975" width="5.375" style="37" customWidth="1"/>
    <col min="8976" max="8976" width="5.125" style="37" customWidth="1"/>
    <col min="8977" max="8977" width="6" style="37" customWidth="1"/>
    <col min="8978" max="8978" width="5" style="37" customWidth="1"/>
    <col min="8979" max="8979" width="5.125" style="37" customWidth="1"/>
    <col min="8980" max="8980" width="6" style="37" customWidth="1"/>
    <col min="8981" max="8981" width="4.875" style="37" customWidth="1"/>
    <col min="8982" max="8982" width="5.125" style="37" customWidth="1"/>
    <col min="8983" max="8983" width="6" style="37" customWidth="1"/>
    <col min="8984" max="8984" width="4.5" style="37" customWidth="1"/>
    <col min="8985" max="8985" width="5.125" style="37" customWidth="1"/>
    <col min="8986" max="8986" width="6" style="37" customWidth="1"/>
    <col min="8987" max="8987" width="4.625" style="37" customWidth="1"/>
    <col min="8988" max="8988" width="5.5" style="37" customWidth="1"/>
    <col min="8989" max="8989" width="6" style="37" customWidth="1"/>
    <col min="8990" max="8990" width="5.375" style="37" customWidth="1"/>
    <col min="8991" max="8991" width="5" style="37" customWidth="1"/>
    <col min="8992" max="8992" width="6" style="37" customWidth="1"/>
    <col min="8993" max="9215" width="10.875" style="37"/>
    <col min="9216" max="9216" width="3.5" style="37" customWidth="1"/>
    <col min="9217" max="9217" width="22.5" style="37" customWidth="1"/>
    <col min="9218" max="9218" width="5.375" style="37" customWidth="1"/>
    <col min="9219" max="9219" width="5.125" style="37" bestFit="1" customWidth="1"/>
    <col min="9220" max="9220" width="5.625" style="37" bestFit="1" customWidth="1"/>
    <col min="9221" max="9221" width="6.5" style="37" bestFit="1" customWidth="1"/>
    <col min="9222" max="9222" width="5" style="37" customWidth="1"/>
    <col min="9223" max="9223" width="5.5" style="37" customWidth="1"/>
    <col min="9224" max="9224" width="6" style="37" customWidth="1"/>
    <col min="9225" max="9225" width="4.875" style="37" customWidth="1"/>
    <col min="9226" max="9226" width="5.375" style="37" customWidth="1"/>
    <col min="9227" max="9227" width="6" style="37" customWidth="1"/>
    <col min="9228" max="9228" width="5.375" style="37" customWidth="1"/>
    <col min="9229" max="9229" width="5.125" style="37" customWidth="1"/>
    <col min="9230" max="9230" width="6" style="37" customWidth="1"/>
    <col min="9231" max="9231" width="5.375" style="37" customWidth="1"/>
    <col min="9232" max="9232" width="5.125" style="37" customWidth="1"/>
    <col min="9233" max="9233" width="6" style="37" customWidth="1"/>
    <col min="9234" max="9234" width="5" style="37" customWidth="1"/>
    <col min="9235" max="9235" width="5.125" style="37" customWidth="1"/>
    <col min="9236" max="9236" width="6" style="37" customWidth="1"/>
    <col min="9237" max="9237" width="4.875" style="37" customWidth="1"/>
    <col min="9238" max="9238" width="5.125" style="37" customWidth="1"/>
    <col min="9239" max="9239" width="6" style="37" customWidth="1"/>
    <col min="9240" max="9240" width="4.5" style="37" customWidth="1"/>
    <col min="9241" max="9241" width="5.125" style="37" customWidth="1"/>
    <col min="9242" max="9242" width="6" style="37" customWidth="1"/>
    <col min="9243" max="9243" width="4.625" style="37" customWidth="1"/>
    <col min="9244" max="9244" width="5.5" style="37" customWidth="1"/>
    <col min="9245" max="9245" width="6" style="37" customWidth="1"/>
    <col min="9246" max="9246" width="5.375" style="37" customWidth="1"/>
    <col min="9247" max="9247" width="5" style="37" customWidth="1"/>
    <col min="9248" max="9248" width="6" style="37" customWidth="1"/>
    <col min="9249" max="9471" width="10.875" style="37"/>
    <col min="9472" max="9472" width="3.5" style="37" customWidth="1"/>
    <col min="9473" max="9473" width="22.5" style="37" customWidth="1"/>
    <col min="9474" max="9474" width="5.375" style="37" customWidth="1"/>
    <col min="9475" max="9475" width="5.125" style="37" bestFit="1" customWidth="1"/>
    <col min="9476" max="9476" width="5.625" style="37" bestFit="1" customWidth="1"/>
    <col min="9477" max="9477" width="6.5" style="37" bestFit="1" customWidth="1"/>
    <col min="9478" max="9478" width="5" style="37" customWidth="1"/>
    <col min="9479" max="9479" width="5.5" style="37" customWidth="1"/>
    <col min="9480" max="9480" width="6" style="37" customWidth="1"/>
    <col min="9481" max="9481" width="4.875" style="37" customWidth="1"/>
    <col min="9482" max="9482" width="5.375" style="37" customWidth="1"/>
    <col min="9483" max="9483" width="6" style="37" customWidth="1"/>
    <col min="9484" max="9484" width="5.375" style="37" customWidth="1"/>
    <col min="9485" max="9485" width="5.125" style="37" customWidth="1"/>
    <col min="9486" max="9486" width="6" style="37" customWidth="1"/>
    <col min="9487" max="9487" width="5.375" style="37" customWidth="1"/>
    <col min="9488" max="9488" width="5.125" style="37" customWidth="1"/>
    <col min="9489" max="9489" width="6" style="37" customWidth="1"/>
    <col min="9490" max="9490" width="5" style="37" customWidth="1"/>
    <col min="9491" max="9491" width="5.125" style="37" customWidth="1"/>
    <col min="9492" max="9492" width="6" style="37" customWidth="1"/>
    <col min="9493" max="9493" width="4.875" style="37" customWidth="1"/>
    <col min="9494" max="9494" width="5.125" style="37" customWidth="1"/>
    <col min="9495" max="9495" width="6" style="37" customWidth="1"/>
    <col min="9496" max="9496" width="4.5" style="37" customWidth="1"/>
    <col min="9497" max="9497" width="5.125" style="37" customWidth="1"/>
    <col min="9498" max="9498" width="6" style="37" customWidth="1"/>
    <col min="9499" max="9499" width="4.625" style="37" customWidth="1"/>
    <col min="9500" max="9500" width="5.5" style="37" customWidth="1"/>
    <col min="9501" max="9501" width="6" style="37" customWidth="1"/>
    <col min="9502" max="9502" width="5.375" style="37" customWidth="1"/>
    <col min="9503" max="9503" width="5" style="37" customWidth="1"/>
    <col min="9504" max="9504" width="6" style="37" customWidth="1"/>
    <col min="9505" max="9727" width="10.875" style="37"/>
    <col min="9728" max="9728" width="3.5" style="37" customWidth="1"/>
    <col min="9729" max="9729" width="22.5" style="37" customWidth="1"/>
    <col min="9730" max="9730" width="5.375" style="37" customWidth="1"/>
    <col min="9731" max="9731" width="5.125" style="37" bestFit="1" customWidth="1"/>
    <col min="9732" max="9732" width="5.625" style="37" bestFit="1" customWidth="1"/>
    <col min="9733" max="9733" width="6.5" style="37" bestFit="1" customWidth="1"/>
    <col min="9734" max="9734" width="5" style="37" customWidth="1"/>
    <col min="9735" max="9735" width="5.5" style="37" customWidth="1"/>
    <col min="9736" max="9736" width="6" style="37" customWidth="1"/>
    <col min="9737" max="9737" width="4.875" style="37" customWidth="1"/>
    <col min="9738" max="9738" width="5.375" style="37" customWidth="1"/>
    <col min="9739" max="9739" width="6" style="37" customWidth="1"/>
    <col min="9740" max="9740" width="5.375" style="37" customWidth="1"/>
    <col min="9741" max="9741" width="5.125" style="37" customWidth="1"/>
    <col min="9742" max="9742" width="6" style="37" customWidth="1"/>
    <col min="9743" max="9743" width="5.375" style="37" customWidth="1"/>
    <col min="9744" max="9744" width="5.125" style="37" customWidth="1"/>
    <col min="9745" max="9745" width="6" style="37" customWidth="1"/>
    <col min="9746" max="9746" width="5" style="37" customWidth="1"/>
    <col min="9747" max="9747" width="5.125" style="37" customWidth="1"/>
    <col min="9748" max="9748" width="6" style="37" customWidth="1"/>
    <col min="9749" max="9749" width="4.875" style="37" customWidth="1"/>
    <col min="9750" max="9750" width="5.125" style="37" customWidth="1"/>
    <col min="9751" max="9751" width="6" style="37" customWidth="1"/>
    <col min="9752" max="9752" width="4.5" style="37" customWidth="1"/>
    <col min="9753" max="9753" width="5.125" style="37" customWidth="1"/>
    <col min="9754" max="9754" width="6" style="37" customWidth="1"/>
    <col min="9755" max="9755" width="4.625" style="37" customWidth="1"/>
    <col min="9756" max="9756" width="5.5" style="37" customWidth="1"/>
    <col min="9757" max="9757" width="6" style="37" customWidth="1"/>
    <col min="9758" max="9758" width="5.375" style="37" customWidth="1"/>
    <col min="9759" max="9759" width="5" style="37" customWidth="1"/>
    <col min="9760" max="9760" width="6" style="37" customWidth="1"/>
    <col min="9761" max="9983" width="10.875" style="37"/>
    <col min="9984" max="9984" width="3.5" style="37" customWidth="1"/>
    <col min="9985" max="9985" width="22.5" style="37" customWidth="1"/>
    <col min="9986" max="9986" width="5.375" style="37" customWidth="1"/>
    <col min="9987" max="9987" width="5.125" style="37" bestFit="1" customWidth="1"/>
    <col min="9988" max="9988" width="5.625" style="37" bestFit="1" customWidth="1"/>
    <col min="9989" max="9989" width="6.5" style="37" bestFit="1" customWidth="1"/>
    <col min="9990" max="9990" width="5" style="37" customWidth="1"/>
    <col min="9991" max="9991" width="5.5" style="37" customWidth="1"/>
    <col min="9992" max="9992" width="6" style="37" customWidth="1"/>
    <col min="9993" max="9993" width="4.875" style="37" customWidth="1"/>
    <col min="9994" max="9994" width="5.375" style="37" customWidth="1"/>
    <col min="9995" max="9995" width="6" style="37" customWidth="1"/>
    <col min="9996" max="9996" width="5.375" style="37" customWidth="1"/>
    <col min="9997" max="9997" width="5.125" style="37" customWidth="1"/>
    <col min="9998" max="9998" width="6" style="37" customWidth="1"/>
    <col min="9999" max="9999" width="5.375" style="37" customWidth="1"/>
    <col min="10000" max="10000" width="5.125" style="37" customWidth="1"/>
    <col min="10001" max="10001" width="6" style="37" customWidth="1"/>
    <col min="10002" max="10002" width="5" style="37" customWidth="1"/>
    <col min="10003" max="10003" width="5.125" style="37" customWidth="1"/>
    <col min="10004" max="10004" width="6" style="37" customWidth="1"/>
    <col min="10005" max="10005" width="4.875" style="37" customWidth="1"/>
    <col min="10006" max="10006" width="5.125" style="37" customWidth="1"/>
    <col min="10007" max="10007" width="6" style="37" customWidth="1"/>
    <col min="10008" max="10008" width="4.5" style="37" customWidth="1"/>
    <col min="10009" max="10009" width="5.125" style="37" customWidth="1"/>
    <col min="10010" max="10010" width="6" style="37" customWidth="1"/>
    <col min="10011" max="10011" width="4.625" style="37" customWidth="1"/>
    <col min="10012" max="10012" width="5.5" style="37" customWidth="1"/>
    <col min="10013" max="10013" width="6" style="37" customWidth="1"/>
    <col min="10014" max="10014" width="5.375" style="37" customWidth="1"/>
    <col min="10015" max="10015" width="5" style="37" customWidth="1"/>
    <col min="10016" max="10016" width="6" style="37" customWidth="1"/>
    <col min="10017" max="10239" width="10.875" style="37"/>
    <col min="10240" max="10240" width="3.5" style="37" customWidth="1"/>
    <col min="10241" max="10241" width="22.5" style="37" customWidth="1"/>
    <col min="10242" max="10242" width="5.375" style="37" customWidth="1"/>
    <col min="10243" max="10243" width="5.125" style="37" bestFit="1" customWidth="1"/>
    <col min="10244" max="10244" width="5.625" style="37" bestFit="1" customWidth="1"/>
    <col min="10245" max="10245" width="6.5" style="37" bestFit="1" customWidth="1"/>
    <col min="10246" max="10246" width="5" style="37" customWidth="1"/>
    <col min="10247" max="10247" width="5.5" style="37" customWidth="1"/>
    <col min="10248" max="10248" width="6" style="37" customWidth="1"/>
    <col min="10249" max="10249" width="4.875" style="37" customWidth="1"/>
    <col min="10250" max="10250" width="5.375" style="37" customWidth="1"/>
    <col min="10251" max="10251" width="6" style="37" customWidth="1"/>
    <col min="10252" max="10252" width="5.375" style="37" customWidth="1"/>
    <col min="10253" max="10253" width="5.125" style="37" customWidth="1"/>
    <col min="10254" max="10254" width="6" style="37" customWidth="1"/>
    <col min="10255" max="10255" width="5.375" style="37" customWidth="1"/>
    <col min="10256" max="10256" width="5.125" style="37" customWidth="1"/>
    <col min="10257" max="10257" width="6" style="37" customWidth="1"/>
    <col min="10258" max="10258" width="5" style="37" customWidth="1"/>
    <col min="10259" max="10259" width="5.125" style="37" customWidth="1"/>
    <col min="10260" max="10260" width="6" style="37" customWidth="1"/>
    <col min="10261" max="10261" width="4.875" style="37" customWidth="1"/>
    <col min="10262" max="10262" width="5.125" style="37" customWidth="1"/>
    <col min="10263" max="10263" width="6" style="37" customWidth="1"/>
    <col min="10264" max="10264" width="4.5" style="37" customWidth="1"/>
    <col min="10265" max="10265" width="5.125" style="37" customWidth="1"/>
    <col min="10266" max="10266" width="6" style="37" customWidth="1"/>
    <col min="10267" max="10267" width="4.625" style="37" customWidth="1"/>
    <col min="10268" max="10268" width="5.5" style="37" customWidth="1"/>
    <col min="10269" max="10269" width="6" style="37" customWidth="1"/>
    <col min="10270" max="10270" width="5.375" style="37" customWidth="1"/>
    <col min="10271" max="10271" width="5" style="37" customWidth="1"/>
    <col min="10272" max="10272" width="6" style="37" customWidth="1"/>
    <col min="10273" max="10495" width="10.875" style="37"/>
    <col min="10496" max="10496" width="3.5" style="37" customWidth="1"/>
    <col min="10497" max="10497" width="22.5" style="37" customWidth="1"/>
    <col min="10498" max="10498" width="5.375" style="37" customWidth="1"/>
    <col min="10499" max="10499" width="5.125" style="37" bestFit="1" customWidth="1"/>
    <col min="10500" max="10500" width="5.625" style="37" bestFit="1" customWidth="1"/>
    <col min="10501" max="10501" width="6.5" style="37" bestFit="1" customWidth="1"/>
    <col min="10502" max="10502" width="5" style="37" customWidth="1"/>
    <col min="10503" max="10503" width="5.5" style="37" customWidth="1"/>
    <col min="10504" max="10504" width="6" style="37" customWidth="1"/>
    <col min="10505" max="10505" width="4.875" style="37" customWidth="1"/>
    <col min="10506" max="10506" width="5.375" style="37" customWidth="1"/>
    <col min="10507" max="10507" width="6" style="37" customWidth="1"/>
    <col min="10508" max="10508" width="5.375" style="37" customWidth="1"/>
    <col min="10509" max="10509" width="5.125" style="37" customWidth="1"/>
    <col min="10510" max="10510" width="6" style="37" customWidth="1"/>
    <col min="10511" max="10511" width="5.375" style="37" customWidth="1"/>
    <col min="10512" max="10512" width="5.125" style="37" customWidth="1"/>
    <col min="10513" max="10513" width="6" style="37" customWidth="1"/>
    <col min="10514" max="10514" width="5" style="37" customWidth="1"/>
    <col min="10515" max="10515" width="5.125" style="37" customWidth="1"/>
    <col min="10516" max="10516" width="6" style="37" customWidth="1"/>
    <col min="10517" max="10517" width="4.875" style="37" customWidth="1"/>
    <col min="10518" max="10518" width="5.125" style="37" customWidth="1"/>
    <col min="10519" max="10519" width="6" style="37" customWidth="1"/>
    <col min="10520" max="10520" width="4.5" style="37" customWidth="1"/>
    <col min="10521" max="10521" width="5.125" style="37" customWidth="1"/>
    <col min="10522" max="10522" width="6" style="37" customWidth="1"/>
    <col min="10523" max="10523" width="4.625" style="37" customWidth="1"/>
    <col min="10524" max="10524" width="5.5" style="37" customWidth="1"/>
    <col min="10525" max="10525" width="6" style="37" customWidth="1"/>
    <col min="10526" max="10526" width="5.375" style="37" customWidth="1"/>
    <col min="10527" max="10527" width="5" style="37" customWidth="1"/>
    <col min="10528" max="10528" width="6" style="37" customWidth="1"/>
    <col min="10529" max="10751" width="10.875" style="37"/>
    <col min="10752" max="10752" width="3.5" style="37" customWidth="1"/>
    <col min="10753" max="10753" width="22.5" style="37" customWidth="1"/>
    <col min="10754" max="10754" width="5.375" style="37" customWidth="1"/>
    <col min="10755" max="10755" width="5.125" style="37" bestFit="1" customWidth="1"/>
    <col min="10756" max="10756" width="5.625" style="37" bestFit="1" customWidth="1"/>
    <col min="10757" max="10757" width="6.5" style="37" bestFit="1" customWidth="1"/>
    <col min="10758" max="10758" width="5" style="37" customWidth="1"/>
    <col min="10759" max="10759" width="5.5" style="37" customWidth="1"/>
    <col min="10760" max="10760" width="6" style="37" customWidth="1"/>
    <col min="10761" max="10761" width="4.875" style="37" customWidth="1"/>
    <col min="10762" max="10762" width="5.375" style="37" customWidth="1"/>
    <col min="10763" max="10763" width="6" style="37" customWidth="1"/>
    <col min="10764" max="10764" width="5.375" style="37" customWidth="1"/>
    <col min="10765" max="10765" width="5.125" style="37" customWidth="1"/>
    <col min="10766" max="10766" width="6" style="37" customWidth="1"/>
    <col min="10767" max="10767" width="5.375" style="37" customWidth="1"/>
    <col min="10768" max="10768" width="5.125" style="37" customWidth="1"/>
    <col min="10769" max="10769" width="6" style="37" customWidth="1"/>
    <col min="10770" max="10770" width="5" style="37" customWidth="1"/>
    <col min="10771" max="10771" width="5.125" style="37" customWidth="1"/>
    <col min="10772" max="10772" width="6" style="37" customWidth="1"/>
    <col min="10773" max="10773" width="4.875" style="37" customWidth="1"/>
    <col min="10774" max="10774" width="5.125" style="37" customWidth="1"/>
    <col min="10775" max="10775" width="6" style="37" customWidth="1"/>
    <col min="10776" max="10776" width="4.5" style="37" customWidth="1"/>
    <col min="10777" max="10777" width="5.125" style="37" customWidth="1"/>
    <col min="10778" max="10778" width="6" style="37" customWidth="1"/>
    <col min="10779" max="10779" width="4.625" style="37" customWidth="1"/>
    <col min="10780" max="10780" width="5.5" style="37" customWidth="1"/>
    <col min="10781" max="10781" width="6" style="37" customWidth="1"/>
    <col min="10782" max="10782" width="5.375" style="37" customWidth="1"/>
    <col min="10783" max="10783" width="5" style="37" customWidth="1"/>
    <col min="10784" max="10784" width="6" style="37" customWidth="1"/>
    <col min="10785" max="11007" width="10.875" style="37"/>
    <col min="11008" max="11008" width="3.5" style="37" customWidth="1"/>
    <col min="11009" max="11009" width="22.5" style="37" customWidth="1"/>
    <col min="11010" max="11010" width="5.375" style="37" customWidth="1"/>
    <col min="11011" max="11011" width="5.125" style="37" bestFit="1" customWidth="1"/>
    <col min="11012" max="11012" width="5.625" style="37" bestFit="1" customWidth="1"/>
    <col min="11013" max="11013" width="6.5" style="37" bestFit="1" customWidth="1"/>
    <col min="11014" max="11014" width="5" style="37" customWidth="1"/>
    <col min="11015" max="11015" width="5.5" style="37" customWidth="1"/>
    <col min="11016" max="11016" width="6" style="37" customWidth="1"/>
    <col min="11017" max="11017" width="4.875" style="37" customWidth="1"/>
    <col min="11018" max="11018" width="5.375" style="37" customWidth="1"/>
    <col min="11019" max="11019" width="6" style="37" customWidth="1"/>
    <col min="11020" max="11020" width="5.375" style="37" customWidth="1"/>
    <col min="11021" max="11021" width="5.125" style="37" customWidth="1"/>
    <col min="11022" max="11022" width="6" style="37" customWidth="1"/>
    <col min="11023" max="11023" width="5.375" style="37" customWidth="1"/>
    <col min="11024" max="11024" width="5.125" style="37" customWidth="1"/>
    <col min="11025" max="11025" width="6" style="37" customWidth="1"/>
    <col min="11026" max="11026" width="5" style="37" customWidth="1"/>
    <col min="11027" max="11027" width="5.125" style="37" customWidth="1"/>
    <col min="11028" max="11028" width="6" style="37" customWidth="1"/>
    <col min="11029" max="11029" width="4.875" style="37" customWidth="1"/>
    <col min="11030" max="11030" width="5.125" style="37" customWidth="1"/>
    <col min="11031" max="11031" width="6" style="37" customWidth="1"/>
    <col min="11032" max="11032" width="4.5" style="37" customWidth="1"/>
    <col min="11033" max="11033" width="5.125" style="37" customWidth="1"/>
    <col min="11034" max="11034" width="6" style="37" customWidth="1"/>
    <col min="11035" max="11035" width="4.625" style="37" customWidth="1"/>
    <col min="11036" max="11036" width="5.5" style="37" customWidth="1"/>
    <col min="11037" max="11037" width="6" style="37" customWidth="1"/>
    <col min="11038" max="11038" width="5.375" style="37" customWidth="1"/>
    <col min="11039" max="11039" width="5" style="37" customWidth="1"/>
    <col min="11040" max="11040" width="6" style="37" customWidth="1"/>
    <col min="11041" max="11263" width="10.875" style="37"/>
    <col min="11264" max="11264" width="3.5" style="37" customWidth="1"/>
    <col min="11265" max="11265" width="22.5" style="37" customWidth="1"/>
    <col min="11266" max="11266" width="5.375" style="37" customWidth="1"/>
    <col min="11267" max="11267" width="5.125" style="37" bestFit="1" customWidth="1"/>
    <col min="11268" max="11268" width="5.625" style="37" bestFit="1" customWidth="1"/>
    <col min="11269" max="11269" width="6.5" style="37" bestFit="1" customWidth="1"/>
    <col min="11270" max="11270" width="5" style="37" customWidth="1"/>
    <col min="11271" max="11271" width="5.5" style="37" customWidth="1"/>
    <col min="11272" max="11272" width="6" style="37" customWidth="1"/>
    <col min="11273" max="11273" width="4.875" style="37" customWidth="1"/>
    <col min="11274" max="11274" width="5.375" style="37" customWidth="1"/>
    <col min="11275" max="11275" width="6" style="37" customWidth="1"/>
    <col min="11276" max="11276" width="5.375" style="37" customWidth="1"/>
    <col min="11277" max="11277" width="5.125" style="37" customWidth="1"/>
    <col min="11278" max="11278" width="6" style="37" customWidth="1"/>
    <col min="11279" max="11279" width="5.375" style="37" customWidth="1"/>
    <col min="11280" max="11280" width="5.125" style="37" customWidth="1"/>
    <col min="11281" max="11281" width="6" style="37" customWidth="1"/>
    <col min="11282" max="11282" width="5" style="37" customWidth="1"/>
    <col min="11283" max="11283" width="5.125" style="37" customWidth="1"/>
    <col min="11284" max="11284" width="6" style="37" customWidth="1"/>
    <col min="11285" max="11285" width="4.875" style="37" customWidth="1"/>
    <col min="11286" max="11286" width="5.125" style="37" customWidth="1"/>
    <col min="11287" max="11287" width="6" style="37" customWidth="1"/>
    <col min="11288" max="11288" width="4.5" style="37" customWidth="1"/>
    <col min="11289" max="11289" width="5.125" style="37" customWidth="1"/>
    <col min="11290" max="11290" width="6" style="37" customWidth="1"/>
    <col min="11291" max="11291" width="4.625" style="37" customWidth="1"/>
    <col min="11292" max="11292" width="5.5" style="37" customWidth="1"/>
    <col min="11293" max="11293" width="6" style="37" customWidth="1"/>
    <col min="11294" max="11294" width="5.375" style="37" customWidth="1"/>
    <col min="11295" max="11295" width="5" style="37" customWidth="1"/>
    <col min="11296" max="11296" width="6" style="37" customWidth="1"/>
    <col min="11297" max="11519" width="10.875" style="37"/>
    <col min="11520" max="11520" width="3.5" style="37" customWidth="1"/>
    <col min="11521" max="11521" width="22.5" style="37" customWidth="1"/>
    <col min="11522" max="11522" width="5.375" style="37" customWidth="1"/>
    <col min="11523" max="11523" width="5.125" style="37" bestFit="1" customWidth="1"/>
    <col min="11524" max="11524" width="5.625" style="37" bestFit="1" customWidth="1"/>
    <col min="11525" max="11525" width="6.5" style="37" bestFit="1" customWidth="1"/>
    <col min="11526" max="11526" width="5" style="37" customWidth="1"/>
    <col min="11527" max="11527" width="5.5" style="37" customWidth="1"/>
    <col min="11528" max="11528" width="6" style="37" customWidth="1"/>
    <col min="11529" max="11529" width="4.875" style="37" customWidth="1"/>
    <col min="11530" max="11530" width="5.375" style="37" customWidth="1"/>
    <col min="11531" max="11531" width="6" style="37" customWidth="1"/>
    <col min="11532" max="11532" width="5.375" style="37" customWidth="1"/>
    <col min="11533" max="11533" width="5.125" style="37" customWidth="1"/>
    <col min="11534" max="11534" width="6" style="37" customWidth="1"/>
    <col min="11535" max="11535" width="5.375" style="37" customWidth="1"/>
    <col min="11536" max="11536" width="5.125" style="37" customWidth="1"/>
    <col min="11537" max="11537" width="6" style="37" customWidth="1"/>
    <col min="11538" max="11538" width="5" style="37" customWidth="1"/>
    <col min="11539" max="11539" width="5.125" style="37" customWidth="1"/>
    <col min="11540" max="11540" width="6" style="37" customWidth="1"/>
    <col min="11541" max="11541" width="4.875" style="37" customWidth="1"/>
    <col min="11542" max="11542" width="5.125" style="37" customWidth="1"/>
    <col min="11543" max="11543" width="6" style="37" customWidth="1"/>
    <col min="11544" max="11544" width="4.5" style="37" customWidth="1"/>
    <col min="11545" max="11545" width="5.125" style="37" customWidth="1"/>
    <col min="11546" max="11546" width="6" style="37" customWidth="1"/>
    <col min="11547" max="11547" width="4.625" style="37" customWidth="1"/>
    <col min="11548" max="11548" width="5.5" style="37" customWidth="1"/>
    <col min="11549" max="11549" width="6" style="37" customWidth="1"/>
    <col min="11550" max="11550" width="5.375" style="37" customWidth="1"/>
    <col min="11551" max="11551" width="5" style="37" customWidth="1"/>
    <col min="11552" max="11552" width="6" style="37" customWidth="1"/>
    <col min="11553" max="11775" width="10.875" style="37"/>
    <col min="11776" max="11776" width="3.5" style="37" customWidth="1"/>
    <col min="11777" max="11777" width="22.5" style="37" customWidth="1"/>
    <col min="11778" max="11778" width="5.375" style="37" customWidth="1"/>
    <col min="11779" max="11779" width="5.125" style="37" bestFit="1" customWidth="1"/>
    <col min="11780" max="11780" width="5.625" style="37" bestFit="1" customWidth="1"/>
    <col min="11781" max="11781" width="6.5" style="37" bestFit="1" customWidth="1"/>
    <col min="11782" max="11782" width="5" style="37" customWidth="1"/>
    <col min="11783" max="11783" width="5.5" style="37" customWidth="1"/>
    <col min="11784" max="11784" width="6" style="37" customWidth="1"/>
    <col min="11785" max="11785" width="4.875" style="37" customWidth="1"/>
    <col min="11786" max="11786" width="5.375" style="37" customWidth="1"/>
    <col min="11787" max="11787" width="6" style="37" customWidth="1"/>
    <col min="11788" max="11788" width="5.375" style="37" customWidth="1"/>
    <col min="11789" max="11789" width="5.125" style="37" customWidth="1"/>
    <col min="11790" max="11790" width="6" style="37" customWidth="1"/>
    <col min="11791" max="11791" width="5.375" style="37" customWidth="1"/>
    <col min="11792" max="11792" width="5.125" style="37" customWidth="1"/>
    <col min="11793" max="11793" width="6" style="37" customWidth="1"/>
    <col min="11794" max="11794" width="5" style="37" customWidth="1"/>
    <col min="11795" max="11795" width="5.125" style="37" customWidth="1"/>
    <col min="11796" max="11796" width="6" style="37" customWidth="1"/>
    <col min="11797" max="11797" width="4.875" style="37" customWidth="1"/>
    <col min="11798" max="11798" width="5.125" style="37" customWidth="1"/>
    <col min="11799" max="11799" width="6" style="37" customWidth="1"/>
    <col min="11800" max="11800" width="4.5" style="37" customWidth="1"/>
    <col min="11801" max="11801" width="5.125" style="37" customWidth="1"/>
    <col min="11802" max="11802" width="6" style="37" customWidth="1"/>
    <col min="11803" max="11803" width="4.625" style="37" customWidth="1"/>
    <col min="11804" max="11804" width="5.5" style="37" customWidth="1"/>
    <col min="11805" max="11805" width="6" style="37" customWidth="1"/>
    <col min="11806" max="11806" width="5.375" style="37" customWidth="1"/>
    <col min="11807" max="11807" width="5" style="37" customWidth="1"/>
    <col min="11808" max="11808" width="6" style="37" customWidth="1"/>
    <col min="11809" max="12031" width="10.875" style="37"/>
    <col min="12032" max="12032" width="3.5" style="37" customWidth="1"/>
    <col min="12033" max="12033" width="22.5" style="37" customWidth="1"/>
    <col min="12034" max="12034" width="5.375" style="37" customWidth="1"/>
    <col min="12035" max="12035" width="5.125" style="37" bestFit="1" customWidth="1"/>
    <col min="12036" max="12036" width="5.625" style="37" bestFit="1" customWidth="1"/>
    <col min="12037" max="12037" width="6.5" style="37" bestFit="1" customWidth="1"/>
    <col min="12038" max="12038" width="5" style="37" customWidth="1"/>
    <col min="12039" max="12039" width="5.5" style="37" customWidth="1"/>
    <col min="12040" max="12040" width="6" style="37" customWidth="1"/>
    <col min="12041" max="12041" width="4.875" style="37" customWidth="1"/>
    <col min="12042" max="12042" width="5.375" style="37" customWidth="1"/>
    <col min="12043" max="12043" width="6" style="37" customWidth="1"/>
    <col min="12044" max="12044" width="5.375" style="37" customWidth="1"/>
    <col min="12045" max="12045" width="5.125" style="37" customWidth="1"/>
    <col min="12046" max="12046" width="6" style="37" customWidth="1"/>
    <col min="12047" max="12047" width="5.375" style="37" customWidth="1"/>
    <col min="12048" max="12048" width="5.125" style="37" customWidth="1"/>
    <col min="12049" max="12049" width="6" style="37" customWidth="1"/>
    <col min="12050" max="12050" width="5" style="37" customWidth="1"/>
    <col min="12051" max="12051" width="5.125" style="37" customWidth="1"/>
    <col min="12052" max="12052" width="6" style="37" customWidth="1"/>
    <col min="12053" max="12053" width="4.875" style="37" customWidth="1"/>
    <col min="12054" max="12054" width="5.125" style="37" customWidth="1"/>
    <col min="12055" max="12055" width="6" style="37" customWidth="1"/>
    <col min="12056" max="12056" width="4.5" style="37" customWidth="1"/>
    <col min="12057" max="12057" width="5.125" style="37" customWidth="1"/>
    <col min="12058" max="12058" width="6" style="37" customWidth="1"/>
    <col min="12059" max="12059" width="4.625" style="37" customWidth="1"/>
    <col min="12060" max="12060" width="5.5" style="37" customWidth="1"/>
    <col min="12061" max="12061" width="6" style="37" customWidth="1"/>
    <col min="12062" max="12062" width="5.375" style="37" customWidth="1"/>
    <col min="12063" max="12063" width="5" style="37" customWidth="1"/>
    <col min="12064" max="12064" width="6" style="37" customWidth="1"/>
    <col min="12065" max="12287" width="10.875" style="37"/>
    <col min="12288" max="12288" width="3.5" style="37" customWidth="1"/>
    <col min="12289" max="12289" width="22.5" style="37" customWidth="1"/>
    <col min="12290" max="12290" width="5.375" style="37" customWidth="1"/>
    <col min="12291" max="12291" width="5.125" style="37" bestFit="1" customWidth="1"/>
    <col min="12292" max="12292" width="5.625" style="37" bestFit="1" customWidth="1"/>
    <col min="12293" max="12293" width="6.5" style="37" bestFit="1" customWidth="1"/>
    <col min="12294" max="12294" width="5" style="37" customWidth="1"/>
    <col min="12295" max="12295" width="5.5" style="37" customWidth="1"/>
    <col min="12296" max="12296" width="6" style="37" customWidth="1"/>
    <col min="12297" max="12297" width="4.875" style="37" customWidth="1"/>
    <col min="12298" max="12298" width="5.375" style="37" customWidth="1"/>
    <col min="12299" max="12299" width="6" style="37" customWidth="1"/>
    <col min="12300" max="12300" width="5.375" style="37" customWidth="1"/>
    <col min="12301" max="12301" width="5.125" style="37" customWidth="1"/>
    <col min="12302" max="12302" width="6" style="37" customWidth="1"/>
    <col min="12303" max="12303" width="5.375" style="37" customWidth="1"/>
    <col min="12304" max="12304" width="5.125" style="37" customWidth="1"/>
    <col min="12305" max="12305" width="6" style="37" customWidth="1"/>
    <col min="12306" max="12306" width="5" style="37" customWidth="1"/>
    <col min="12307" max="12307" width="5.125" style="37" customWidth="1"/>
    <col min="12308" max="12308" width="6" style="37" customWidth="1"/>
    <col min="12309" max="12309" width="4.875" style="37" customWidth="1"/>
    <col min="12310" max="12310" width="5.125" style="37" customWidth="1"/>
    <col min="12311" max="12311" width="6" style="37" customWidth="1"/>
    <col min="12312" max="12312" width="4.5" style="37" customWidth="1"/>
    <col min="12313" max="12313" width="5.125" style="37" customWidth="1"/>
    <col min="12314" max="12314" width="6" style="37" customWidth="1"/>
    <col min="12315" max="12315" width="4.625" style="37" customWidth="1"/>
    <col min="12316" max="12316" width="5.5" style="37" customWidth="1"/>
    <col min="12317" max="12317" width="6" style="37" customWidth="1"/>
    <col min="12318" max="12318" width="5.375" style="37" customWidth="1"/>
    <col min="12319" max="12319" width="5" style="37" customWidth="1"/>
    <col min="12320" max="12320" width="6" style="37" customWidth="1"/>
    <col min="12321" max="12543" width="10.875" style="37"/>
    <col min="12544" max="12544" width="3.5" style="37" customWidth="1"/>
    <col min="12545" max="12545" width="22.5" style="37" customWidth="1"/>
    <col min="12546" max="12546" width="5.375" style="37" customWidth="1"/>
    <col min="12547" max="12547" width="5.125" style="37" bestFit="1" customWidth="1"/>
    <col min="12548" max="12548" width="5.625" style="37" bestFit="1" customWidth="1"/>
    <col min="12549" max="12549" width="6.5" style="37" bestFit="1" customWidth="1"/>
    <col min="12550" max="12550" width="5" style="37" customWidth="1"/>
    <col min="12551" max="12551" width="5.5" style="37" customWidth="1"/>
    <col min="12552" max="12552" width="6" style="37" customWidth="1"/>
    <col min="12553" max="12553" width="4.875" style="37" customWidth="1"/>
    <col min="12554" max="12554" width="5.375" style="37" customWidth="1"/>
    <col min="12555" max="12555" width="6" style="37" customWidth="1"/>
    <col min="12556" max="12556" width="5.375" style="37" customWidth="1"/>
    <col min="12557" max="12557" width="5.125" style="37" customWidth="1"/>
    <col min="12558" max="12558" width="6" style="37" customWidth="1"/>
    <col min="12559" max="12559" width="5.375" style="37" customWidth="1"/>
    <col min="12560" max="12560" width="5.125" style="37" customWidth="1"/>
    <col min="12561" max="12561" width="6" style="37" customWidth="1"/>
    <col min="12562" max="12562" width="5" style="37" customWidth="1"/>
    <col min="12563" max="12563" width="5.125" style="37" customWidth="1"/>
    <col min="12564" max="12564" width="6" style="37" customWidth="1"/>
    <col min="12565" max="12565" width="4.875" style="37" customWidth="1"/>
    <col min="12566" max="12566" width="5.125" style="37" customWidth="1"/>
    <col min="12567" max="12567" width="6" style="37" customWidth="1"/>
    <col min="12568" max="12568" width="4.5" style="37" customWidth="1"/>
    <col min="12569" max="12569" width="5.125" style="37" customWidth="1"/>
    <col min="12570" max="12570" width="6" style="37" customWidth="1"/>
    <col min="12571" max="12571" width="4.625" style="37" customWidth="1"/>
    <col min="12572" max="12572" width="5.5" style="37" customWidth="1"/>
    <col min="12573" max="12573" width="6" style="37" customWidth="1"/>
    <col min="12574" max="12574" width="5.375" style="37" customWidth="1"/>
    <col min="12575" max="12575" width="5" style="37" customWidth="1"/>
    <col min="12576" max="12576" width="6" style="37" customWidth="1"/>
    <col min="12577" max="12799" width="10.875" style="37"/>
    <col min="12800" max="12800" width="3.5" style="37" customWidth="1"/>
    <col min="12801" max="12801" width="22.5" style="37" customWidth="1"/>
    <col min="12802" max="12802" width="5.375" style="37" customWidth="1"/>
    <col min="12803" max="12803" width="5.125" style="37" bestFit="1" customWidth="1"/>
    <col min="12804" max="12804" width="5.625" style="37" bestFit="1" customWidth="1"/>
    <col min="12805" max="12805" width="6.5" style="37" bestFit="1" customWidth="1"/>
    <col min="12806" max="12806" width="5" style="37" customWidth="1"/>
    <col min="12807" max="12807" width="5.5" style="37" customWidth="1"/>
    <col min="12808" max="12808" width="6" style="37" customWidth="1"/>
    <col min="12809" max="12809" width="4.875" style="37" customWidth="1"/>
    <col min="12810" max="12810" width="5.375" style="37" customWidth="1"/>
    <col min="12811" max="12811" width="6" style="37" customWidth="1"/>
    <col min="12812" max="12812" width="5.375" style="37" customWidth="1"/>
    <col min="12813" max="12813" width="5.125" style="37" customWidth="1"/>
    <col min="12814" max="12814" width="6" style="37" customWidth="1"/>
    <col min="12815" max="12815" width="5.375" style="37" customWidth="1"/>
    <col min="12816" max="12816" width="5.125" style="37" customWidth="1"/>
    <col min="12817" max="12817" width="6" style="37" customWidth="1"/>
    <col min="12818" max="12818" width="5" style="37" customWidth="1"/>
    <col min="12819" max="12819" width="5.125" style="37" customWidth="1"/>
    <col min="12820" max="12820" width="6" style="37" customWidth="1"/>
    <col min="12821" max="12821" width="4.875" style="37" customWidth="1"/>
    <col min="12822" max="12822" width="5.125" style="37" customWidth="1"/>
    <col min="12823" max="12823" width="6" style="37" customWidth="1"/>
    <col min="12824" max="12824" width="4.5" style="37" customWidth="1"/>
    <col min="12825" max="12825" width="5.125" style="37" customWidth="1"/>
    <col min="12826" max="12826" width="6" style="37" customWidth="1"/>
    <col min="12827" max="12827" width="4.625" style="37" customWidth="1"/>
    <col min="12828" max="12828" width="5.5" style="37" customWidth="1"/>
    <col min="12829" max="12829" width="6" style="37" customWidth="1"/>
    <col min="12830" max="12830" width="5.375" style="37" customWidth="1"/>
    <col min="12831" max="12831" width="5" style="37" customWidth="1"/>
    <col min="12832" max="12832" width="6" style="37" customWidth="1"/>
    <col min="12833" max="13055" width="10.875" style="37"/>
    <col min="13056" max="13056" width="3.5" style="37" customWidth="1"/>
    <col min="13057" max="13057" width="22.5" style="37" customWidth="1"/>
    <col min="13058" max="13058" width="5.375" style="37" customWidth="1"/>
    <col min="13059" max="13059" width="5.125" style="37" bestFit="1" customWidth="1"/>
    <col min="13060" max="13060" width="5.625" style="37" bestFit="1" customWidth="1"/>
    <col min="13061" max="13061" width="6.5" style="37" bestFit="1" customWidth="1"/>
    <col min="13062" max="13062" width="5" style="37" customWidth="1"/>
    <col min="13063" max="13063" width="5.5" style="37" customWidth="1"/>
    <col min="13064" max="13064" width="6" style="37" customWidth="1"/>
    <col min="13065" max="13065" width="4.875" style="37" customWidth="1"/>
    <col min="13066" max="13066" width="5.375" style="37" customWidth="1"/>
    <col min="13067" max="13067" width="6" style="37" customWidth="1"/>
    <col min="13068" max="13068" width="5.375" style="37" customWidth="1"/>
    <col min="13069" max="13069" width="5.125" style="37" customWidth="1"/>
    <col min="13070" max="13070" width="6" style="37" customWidth="1"/>
    <col min="13071" max="13071" width="5.375" style="37" customWidth="1"/>
    <col min="13072" max="13072" width="5.125" style="37" customWidth="1"/>
    <col min="13073" max="13073" width="6" style="37" customWidth="1"/>
    <col min="13074" max="13074" width="5" style="37" customWidth="1"/>
    <col min="13075" max="13075" width="5.125" style="37" customWidth="1"/>
    <col min="13076" max="13076" width="6" style="37" customWidth="1"/>
    <col min="13077" max="13077" width="4.875" style="37" customWidth="1"/>
    <col min="13078" max="13078" width="5.125" style="37" customWidth="1"/>
    <col min="13079" max="13079" width="6" style="37" customWidth="1"/>
    <col min="13080" max="13080" width="4.5" style="37" customWidth="1"/>
    <col min="13081" max="13081" width="5.125" style="37" customWidth="1"/>
    <col min="13082" max="13082" width="6" style="37" customWidth="1"/>
    <col min="13083" max="13083" width="4.625" style="37" customWidth="1"/>
    <col min="13084" max="13084" width="5.5" style="37" customWidth="1"/>
    <col min="13085" max="13085" width="6" style="37" customWidth="1"/>
    <col min="13086" max="13086" width="5.375" style="37" customWidth="1"/>
    <col min="13087" max="13087" width="5" style="37" customWidth="1"/>
    <col min="13088" max="13088" width="6" style="37" customWidth="1"/>
    <col min="13089" max="13311" width="10.875" style="37"/>
    <col min="13312" max="13312" width="3.5" style="37" customWidth="1"/>
    <col min="13313" max="13313" width="22.5" style="37" customWidth="1"/>
    <col min="13314" max="13314" width="5.375" style="37" customWidth="1"/>
    <col min="13315" max="13315" width="5.125" style="37" bestFit="1" customWidth="1"/>
    <col min="13316" max="13316" width="5.625" style="37" bestFit="1" customWidth="1"/>
    <col min="13317" max="13317" width="6.5" style="37" bestFit="1" customWidth="1"/>
    <col min="13318" max="13318" width="5" style="37" customWidth="1"/>
    <col min="13319" max="13319" width="5.5" style="37" customWidth="1"/>
    <col min="13320" max="13320" width="6" style="37" customWidth="1"/>
    <col min="13321" max="13321" width="4.875" style="37" customWidth="1"/>
    <col min="13322" max="13322" width="5.375" style="37" customWidth="1"/>
    <col min="13323" max="13323" width="6" style="37" customWidth="1"/>
    <col min="13324" max="13324" width="5.375" style="37" customWidth="1"/>
    <col min="13325" max="13325" width="5.125" style="37" customWidth="1"/>
    <col min="13326" max="13326" width="6" style="37" customWidth="1"/>
    <col min="13327" max="13327" width="5.375" style="37" customWidth="1"/>
    <col min="13328" max="13328" width="5.125" style="37" customWidth="1"/>
    <col min="13329" max="13329" width="6" style="37" customWidth="1"/>
    <col min="13330" max="13330" width="5" style="37" customWidth="1"/>
    <col min="13331" max="13331" width="5.125" style="37" customWidth="1"/>
    <col min="13332" max="13332" width="6" style="37" customWidth="1"/>
    <col min="13333" max="13333" width="4.875" style="37" customWidth="1"/>
    <col min="13334" max="13334" width="5.125" style="37" customWidth="1"/>
    <col min="13335" max="13335" width="6" style="37" customWidth="1"/>
    <col min="13336" max="13336" width="4.5" style="37" customWidth="1"/>
    <col min="13337" max="13337" width="5.125" style="37" customWidth="1"/>
    <col min="13338" max="13338" width="6" style="37" customWidth="1"/>
    <col min="13339" max="13339" width="4.625" style="37" customWidth="1"/>
    <col min="13340" max="13340" width="5.5" style="37" customWidth="1"/>
    <col min="13341" max="13341" width="6" style="37" customWidth="1"/>
    <col min="13342" max="13342" width="5.375" style="37" customWidth="1"/>
    <col min="13343" max="13343" width="5" style="37" customWidth="1"/>
    <col min="13344" max="13344" width="6" style="37" customWidth="1"/>
    <col min="13345" max="13567" width="10.875" style="37"/>
    <col min="13568" max="13568" width="3.5" style="37" customWidth="1"/>
    <col min="13569" max="13569" width="22.5" style="37" customWidth="1"/>
    <col min="13570" max="13570" width="5.375" style="37" customWidth="1"/>
    <col min="13571" max="13571" width="5.125" style="37" bestFit="1" customWidth="1"/>
    <col min="13572" max="13572" width="5.625" style="37" bestFit="1" customWidth="1"/>
    <col min="13573" max="13573" width="6.5" style="37" bestFit="1" customWidth="1"/>
    <col min="13574" max="13574" width="5" style="37" customWidth="1"/>
    <col min="13575" max="13575" width="5.5" style="37" customWidth="1"/>
    <col min="13576" max="13576" width="6" style="37" customWidth="1"/>
    <col min="13577" max="13577" width="4.875" style="37" customWidth="1"/>
    <col min="13578" max="13578" width="5.375" style="37" customWidth="1"/>
    <col min="13579" max="13579" width="6" style="37" customWidth="1"/>
    <col min="13580" max="13580" width="5.375" style="37" customWidth="1"/>
    <col min="13581" max="13581" width="5.125" style="37" customWidth="1"/>
    <col min="13582" max="13582" width="6" style="37" customWidth="1"/>
    <col min="13583" max="13583" width="5.375" style="37" customWidth="1"/>
    <col min="13584" max="13584" width="5.125" style="37" customWidth="1"/>
    <col min="13585" max="13585" width="6" style="37" customWidth="1"/>
    <col min="13586" max="13586" width="5" style="37" customWidth="1"/>
    <col min="13587" max="13587" width="5.125" style="37" customWidth="1"/>
    <col min="13588" max="13588" width="6" style="37" customWidth="1"/>
    <col min="13589" max="13589" width="4.875" style="37" customWidth="1"/>
    <col min="13590" max="13590" width="5.125" style="37" customWidth="1"/>
    <col min="13591" max="13591" width="6" style="37" customWidth="1"/>
    <col min="13592" max="13592" width="4.5" style="37" customWidth="1"/>
    <col min="13593" max="13593" width="5.125" style="37" customWidth="1"/>
    <col min="13594" max="13594" width="6" style="37" customWidth="1"/>
    <col min="13595" max="13595" width="4.625" style="37" customWidth="1"/>
    <col min="13596" max="13596" width="5.5" style="37" customWidth="1"/>
    <col min="13597" max="13597" width="6" style="37" customWidth="1"/>
    <col min="13598" max="13598" width="5.375" style="37" customWidth="1"/>
    <col min="13599" max="13599" width="5" style="37" customWidth="1"/>
    <col min="13600" max="13600" width="6" style="37" customWidth="1"/>
    <col min="13601" max="13823" width="10.875" style="37"/>
    <col min="13824" max="13824" width="3.5" style="37" customWidth="1"/>
    <col min="13825" max="13825" width="22.5" style="37" customWidth="1"/>
    <col min="13826" max="13826" width="5.375" style="37" customWidth="1"/>
    <col min="13827" max="13827" width="5.125" style="37" bestFit="1" customWidth="1"/>
    <col min="13828" max="13828" width="5.625" style="37" bestFit="1" customWidth="1"/>
    <col min="13829" max="13829" width="6.5" style="37" bestFit="1" customWidth="1"/>
    <col min="13830" max="13830" width="5" style="37" customWidth="1"/>
    <col min="13831" max="13831" width="5.5" style="37" customWidth="1"/>
    <col min="13832" max="13832" width="6" style="37" customWidth="1"/>
    <col min="13833" max="13833" width="4.875" style="37" customWidth="1"/>
    <col min="13834" max="13834" width="5.375" style="37" customWidth="1"/>
    <col min="13835" max="13835" width="6" style="37" customWidth="1"/>
    <col min="13836" max="13836" width="5.375" style="37" customWidth="1"/>
    <col min="13837" max="13837" width="5.125" style="37" customWidth="1"/>
    <col min="13838" max="13838" width="6" style="37" customWidth="1"/>
    <col min="13839" max="13839" width="5.375" style="37" customWidth="1"/>
    <col min="13840" max="13840" width="5.125" style="37" customWidth="1"/>
    <col min="13841" max="13841" width="6" style="37" customWidth="1"/>
    <col min="13842" max="13842" width="5" style="37" customWidth="1"/>
    <col min="13843" max="13843" width="5.125" style="37" customWidth="1"/>
    <col min="13844" max="13844" width="6" style="37" customWidth="1"/>
    <col min="13845" max="13845" width="4.875" style="37" customWidth="1"/>
    <col min="13846" max="13846" width="5.125" style="37" customWidth="1"/>
    <col min="13847" max="13847" width="6" style="37" customWidth="1"/>
    <col min="13848" max="13848" width="4.5" style="37" customWidth="1"/>
    <col min="13849" max="13849" width="5.125" style="37" customWidth="1"/>
    <col min="13850" max="13850" width="6" style="37" customWidth="1"/>
    <col min="13851" max="13851" width="4.625" style="37" customWidth="1"/>
    <col min="13852" max="13852" width="5.5" style="37" customWidth="1"/>
    <col min="13853" max="13853" width="6" style="37" customWidth="1"/>
    <col min="13854" max="13854" width="5.375" style="37" customWidth="1"/>
    <col min="13855" max="13855" width="5" style="37" customWidth="1"/>
    <col min="13856" max="13856" width="6" style="37" customWidth="1"/>
    <col min="13857" max="14079" width="10.875" style="37"/>
    <col min="14080" max="14080" width="3.5" style="37" customWidth="1"/>
    <col min="14081" max="14081" width="22.5" style="37" customWidth="1"/>
    <col min="14082" max="14082" width="5.375" style="37" customWidth="1"/>
    <col min="14083" max="14083" width="5.125" style="37" bestFit="1" customWidth="1"/>
    <col min="14084" max="14084" width="5.625" style="37" bestFit="1" customWidth="1"/>
    <col min="14085" max="14085" width="6.5" style="37" bestFit="1" customWidth="1"/>
    <col min="14086" max="14086" width="5" style="37" customWidth="1"/>
    <col min="14087" max="14087" width="5.5" style="37" customWidth="1"/>
    <col min="14088" max="14088" width="6" style="37" customWidth="1"/>
    <col min="14089" max="14089" width="4.875" style="37" customWidth="1"/>
    <col min="14090" max="14090" width="5.375" style="37" customWidth="1"/>
    <col min="14091" max="14091" width="6" style="37" customWidth="1"/>
    <col min="14092" max="14092" width="5.375" style="37" customWidth="1"/>
    <col min="14093" max="14093" width="5.125" style="37" customWidth="1"/>
    <col min="14094" max="14094" width="6" style="37" customWidth="1"/>
    <col min="14095" max="14095" width="5.375" style="37" customWidth="1"/>
    <col min="14096" max="14096" width="5.125" style="37" customWidth="1"/>
    <col min="14097" max="14097" width="6" style="37" customWidth="1"/>
    <col min="14098" max="14098" width="5" style="37" customWidth="1"/>
    <col min="14099" max="14099" width="5.125" style="37" customWidth="1"/>
    <col min="14100" max="14100" width="6" style="37" customWidth="1"/>
    <col min="14101" max="14101" width="4.875" style="37" customWidth="1"/>
    <col min="14102" max="14102" width="5.125" style="37" customWidth="1"/>
    <col min="14103" max="14103" width="6" style="37" customWidth="1"/>
    <col min="14104" max="14104" width="4.5" style="37" customWidth="1"/>
    <col min="14105" max="14105" width="5.125" style="37" customWidth="1"/>
    <col min="14106" max="14106" width="6" style="37" customWidth="1"/>
    <col min="14107" max="14107" width="4.625" style="37" customWidth="1"/>
    <col min="14108" max="14108" width="5.5" style="37" customWidth="1"/>
    <col min="14109" max="14109" width="6" style="37" customWidth="1"/>
    <col min="14110" max="14110" width="5.375" style="37" customWidth="1"/>
    <col min="14111" max="14111" width="5" style="37" customWidth="1"/>
    <col min="14112" max="14112" width="6" style="37" customWidth="1"/>
    <col min="14113" max="14335" width="10.875" style="37"/>
    <col min="14336" max="14336" width="3.5" style="37" customWidth="1"/>
    <col min="14337" max="14337" width="22.5" style="37" customWidth="1"/>
    <col min="14338" max="14338" width="5.375" style="37" customWidth="1"/>
    <col min="14339" max="14339" width="5.125" style="37" bestFit="1" customWidth="1"/>
    <col min="14340" max="14340" width="5.625" style="37" bestFit="1" customWidth="1"/>
    <col min="14341" max="14341" width="6.5" style="37" bestFit="1" customWidth="1"/>
    <col min="14342" max="14342" width="5" style="37" customWidth="1"/>
    <col min="14343" max="14343" width="5.5" style="37" customWidth="1"/>
    <col min="14344" max="14344" width="6" style="37" customWidth="1"/>
    <col min="14345" max="14345" width="4.875" style="37" customWidth="1"/>
    <col min="14346" max="14346" width="5.375" style="37" customWidth="1"/>
    <col min="14347" max="14347" width="6" style="37" customWidth="1"/>
    <col min="14348" max="14348" width="5.375" style="37" customWidth="1"/>
    <col min="14349" max="14349" width="5.125" style="37" customWidth="1"/>
    <col min="14350" max="14350" width="6" style="37" customWidth="1"/>
    <col min="14351" max="14351" width="5.375" style="37" customWidth="1"/>
    <col min="14352" max="14352" width="5.125" style="37" customWidth="1"/>
    <col min="14353" max="14353" width="6" style="37" customWidth="1"/>
    <col min="14354" max="14354" width="5" style="37" customWidth="1"/>
    <col min="14355" max="14355" width="5.125" style="37" customWidth="1"/>
    <col min="14356" max="14356" width="6" style="37" customWidth="1"/>
    <col min="14357" max="14357" width="4.875" style="37" customWidth="1"/>
    <col min="14358" max="14358" width="5.125" style="37" customWidth="1"/>
    <col min="14359" max="14359" width="6" style="37" customWidth="1"/>
    <col min="14360" max="14360" width="4.5" style="37" customWidth="1"/>
    <col min="14361" max="14361" width="5.125" style="37" customWidth="1"/>
    <col min="14362" max="14362" width="6" style="37" customWidth="1"/>
    <col min="14363" max="14363" width="4.625" style="37" customWidth="1"/>
    <col min="14364" max="14364" width="5.5" style="37" customWidth="1"/>
    <col min="14365" max="14365" width="6" style="37" customWidth="1"/>
    <col min="14366" max="14366" width="5.375" style="37" customWidth="1"/>
    <col min="14367" max="14367" width="5" style="37" customWidth="1"/>
    <col min="14368" max="14368" width="6" style="37" customWidth="1"/>
    <col min="14369" max="14591" width="10.875" style="37"/>
    <col min="14592" max="14592" width="3.5" style="37" customWidth="1"/>
    <col min="14593" max="14593" width="22.5" style="37" customWidth="1"/>
    <col min="14594" max="14594" width="5.375" style="37" customWidth="1"/>
    <col min="14595" max="14595" width="5.125" style="37" bestFit="1" customWidth="1"/>
    <col min="14596" max="14596" width="5.625" style="37" bestFit="1" customWidth="1"/>
    <col min="14597" max="14597" width="6.5" style="37" bestFit="1" customWidth="1"/>
    <col min="14598" max="14598" width="5" style="37" customWidth="1"/>
    <col min="14599" max="14599" width="5.5" style="37" customWidth="1"/>
    <col min="14600" max="14600" width="6" style="37" customWidth="1"/>
    <col min="14601" max="14601" width="4.875" style="37" customWidth="1"/>
    <col min="14602" max="14602" width="5.375" style="37" customWidth="1"/>
    <col min="14603" max="14603" width="6" style="37" customWidth="1"/>
    <col min="14604" max="14604" width="5.375" style="37" customWidth="1"/>
    <col min="14605" max="14605" width="5.125" style="37" customWidth="1"/>
    <col min="14606" max="14606" width="6" style="37" customWidth="1"/>
    <col min="14607" max="14607" width="5.375" style="37" customWidth="1"/>
    <col min="14608" max="14608" width="5.125" style="37" customWidth="1"/>
    <col min="14609" max="14609" width="6" style="37" customWidth="1"/>
    <col min="14610" max="14610" width="5" style="37" customWidth="1"/>
    <col min="14611" max="14611" width="5.125" style="37" customWidth="1"/>
    <col min="14612" max="14612" width="6" style="37" customWidth="1"/>
    <col min="14613" max="14613" width="4.875" style="37" customWidth="1"/>
    <col min="14614" max="14614" width="5.125" style="37" customWidth="1"/>
    <col min="14615" max="14615" width="6" style="37" customWidth="1"/>
    <col min="14616" max="14616" width="4.5" style="37" customWidth="1"/>
    <col min="14617" max="14617" width="5.125" style="37" customWidth="1"/>
    <col min="14618" max="14618" width="6" style="37" customWidth="1"/>
    <col min="14619" max="14619" width="4.625" style="37" customWidth="1"/>
    <col min="14620" max="14620" width="5.5" style="37" customWidth="1"/>
    <col min="14621" max="14621" width="6" style="37" customWidth="1"/>
    <col min="14622" max="14622" width="5.375" style="37" customWidth="1"/>
    <col min="14623" max="14623" width="5" style="37" customWidth="1"/>
    <col min="14624" max="14624" width="6" style="37" customWidth="1"/>
    <col min="14625" max="14847" width="10.875" style="37"/>
    <col min="14848" max="14848" width="3.5" style="37" customWidth="1"/>
    <col min="14849" max="14849" width="22.5" style="37" customWidth="1"/>
    <col min="14850" max="14850" width="5.375" style="37" customWidth="1"/>
    <col min="14851" max="14851" width="5.125" style="37" bestFit="1" customWidth="1"/>
    <col min="14852" max="14852" width="5.625" style="37" bestFit="1" customWidth="1"/>
    <col min="14853" max="14853" width="6.5" style="37" bestFit="1" customWidth="1"/>
    <col min="14854" max="14854" width="5" style="37" customWidth="1"/>
    <col min="14855" max="14855" width="5.5" style="37" customWidth="1"/>
    <col min="14856" max="14856" width="6" style="37" customWidth="1"/>
    <col min="14857" max="14857" width="4.875" style="37" customWidth="1"/>
    <col min="14858" max="14858" width="5.375" style="37" customWidth="1"/>
    <col min="14859" max="14859" width="6" style="37" customWidth="1"/>
    <col min="14860" max="14860" width="5.375" style="37" customWidth="1"/>
    <col min="14861" max="14861" width="5.125" style="37" customWidth="1"/>
    <col min="14862" max="14862" width="6" style="37" customWidth="1"/>
    <col min="14863" max="14863" width="5.375" style="37" customWidth="1"/>
    <col min="14864" max="14864" width="5.125" style="37" customWidth="1"/>
    <col min="14865" max="14865" width="6" style="37" customWidth="1"/>
    <col min="14866" max="14866" width="5" style="37" customWidth="1"/>
    <col min="14867" max="14867" width="5.125" style="37" customWidth="1"/>
    <col min="14868" max="14868" width="6" style="37" customWidth="1"/>
    <col min="14869" max="14869" width="4.875" style="37" customWidth="1"/>
    <col min="14870" max="14870" width="5.125" style="37" customWidth="1"/>
    <col min="14871" max="14871" width="6" style="37" customWidth="1"/>
    <col min="14872" max="14872" width="4.5" style="37" customWidth="1"/>
    <col min="14873" max="14873" width="5.125" style="37" customWidth="1"/>
    <col min="14874" max="14874" width="6" style="37" customWidth="1"/>
    <col min="14875" max="14875" width="4.625" style="37" customWidth="1"/>
    <col min="14876" max="14876" width="5.5" style="37" customWidth="1"/>
    <col min="14877" max="14877" width="6" style="37" customWidth="1"/>
    <col min="14878" max="14878" width="5.375" style="37" customWidth="1"/>
    <col min="14879" max="14879" width="5" style="37" customWidth="1"/>
    <col min="14880" max="14880" width="6" style="37" customWidth="1"/>
    <col min="14881" max="15103" width="10.875" style="37"/>
    <col min="15104" max="15104" width="3.5" style="37" customWidth="1"/>
    <col min="15105" max="15105" width="22.5" style="37" customWidth="1"/>
    <col min="15106" max="15106" width="5.375" style="37" customWidth="1"/>
    <col min="15107" max="15107" width="5.125" style="37" bestFit="1" customWidth="1"/>
    <col min="15108" max="15108" width="5.625" style="37" bestFit="1" customWidth="1"/>
    <col min="15109" max="15109" width="6.5" style="37" bestFit="1" customWidth="1"/>
    <col min="15110" max="15110" width="5" style="37" customWidth="1"/>
    <col min="15111" max="15111" width="5.5" style="37" customWidth="1"/>
    <col min="15112" max="15112" width="6" style="37" customWidth="1"/>
    <col min="15113" max="15113" width="4.875" style="37" customWidth="1"/>
    <col min="15114" max="15114" width="5.375" style="37" customWidth="1"/>
    <col min="15115" max="15115" width="6" style="37" customWidth="1"/>
    <col min="15116" max="15116" width="5.375" style="37" customWidth="1"/>
    <col min="15117" max="15117" width="5.125" style="37" customWidth="1"/>
    <col min="15118" max="15118" width="6" style="37" customWidth="1"/>
    <col min="15119" max="15119" width="5.375" style="37" customWidth="1"/>
    <col min="15120" max="15120" width="5.125" style="37" customWidth="1"/>
    <col min="15121" max="15121" width="6" style="37" customWidth="1"/>
    <col min="15122" max="15122" width="5" style="37" customWidth="1"/>
    <col min="15123" max="15123" width="5.125" style="37" customWidth="1"/>
    <col min="15124" max="15124" width="6" style="37" customWidth="1"/>
    <col min="15125" max="15125" width="4.875" style="37" customWidth="1"/>
    <col min="15126" max="15126" width="5.125" style="37" customWidth="1"/>
    <col min="15127" max="15127" width="6" style="37" customWidth="1"/>
    <col min="15128" max="15128" width="4.5" style="37" customWidth="1"/>
    <col min="15129" max="15129" width="5.125" style="37" customWidth="1"/>
    <col min="15130" max="15130" width="6" style="37" customWidth="1"/>
    <col min="15131" max="15131" width="4.625" style="37" customWidth="1"/>
    <col min="15132" max="15132" width="5.5" style="37" customWidth="1"/>
    <col min="15133" max="15133" width="6" style="37" customWidth="1"/>
    <col min="15134" max="15134" width="5.375" style="37" customWidth="1"/>
    <col min="15135" max="15135" width="5" style="37" customWidth="1"/>
    <col min="15136" max="15136" width="6" style="37" customWidth="1"/>
    <col min="15137" max="15359" width="10.875" style="37"/>
    <col min="15360" max="15360" width="3.5" style="37" customWidth="1"/>
    <col min="15361" max="15361" width="22.5" style="37" customWidth="1"/>
    <col min="15362" max="15362" width="5.375" style="37" customWidth="1"/>
    <col min="15363" max="15363" width="5.125" style="37" bestFit="1" customWidth="1"/>
    <col min="15364" max="15364" width="5.625" style="37" bestFit="1" customWidth="1"/>
    <col min="15365" max="15365" width="6.5" style="37" bestFit="1" customWidth="1"/>
    <col min="15366" max="15366" width="5" style="37" customWidth="1"/>
    <col min="15367" max="15367" width="5.5" style="37" customWidth="1"/>
    <col min="15368" max="15368" width="6" style="37" customWidth="1"/>
    <col min="15369" max="15369" width="4.875" style="37" customWidth="1"/>
    <col min="15370" max="15370" width="5.375" style="37" customWidth="1"/>
    <col min="15371" max="15371" width="6" style="37" customWidth="1"/>
    <col min="15372" max="15372" width="5.375" style="37" customWidth="1"/>
    <col min="15373" max="15373" width="5.125" style="37" customWidth="1"/>
    <col min="15374" max="15374" width="6" style="37" customWidth="1"/>
    <col min="15375" max="15375" width="5.375" style="37" customWidth="1"/>
    <col min="15376" max="15376" width="5.125" style="37" customWidth="1"/>
    <col min="15377" max="15377" width="6" style="37" customWidth="1"/>
    <col min="15378" max="15378" width="5" style="37" customWidth="1"/>
    <col min="15379" max="15379" width="5.125" style="37" customWidth="1"/>
    <col min="15380" max="15380" width="6" style="37" customWidth="1"/>
    <col min="15381" max="15381" width="4.875" style="37" customWidth="1"/>
    <col min="15382" max="15382" width="5.125" style="37" customWidth="1"/>
    <col min="15383" max="15383" width="6" style="37" customWidth="1"/>
    <col min="15384" max="15384" width="4.5" style="37" customWidth="1"/>
    <col min="15385" max="15385" width="5.125" style="37" customWidth="1"/>
    <col min="15386" max="15386" width="6" style="37" customWidth="1"/>
    <col min="15387" max="15387" width="4.625" style="37" customWidth="1"/>
    <col min="15388" max="15388" width="5.5" style="37" customWidth="1"/>
    <col min="15389" max="15389" width="6" style="37" customWidth="1"/>
    <col min="15390" max="15390" width="5.375" style="37" customWidth="1"/>
    <col min="15391" max="15391" width="5" style="37" customWidth="1"/>
    <col min="15392" max="15392" width="6" style="37" customWidth="1"/>
    <col min="15393" max="15615" width="10.875" style="37"/>
    <col min="15616" max="15616" width="3.5" style="37" customWidth="1"/>
    <col min="15617" max="15617" width="22.5" style="37" customWidth="1"/>
    <col min="15618" max="15618" width="5.375" style="37" customWidth="1"/>
    <col min="15619" max="15619" width="5.125" style="37" bestFit="1" customWidth="1"/>
    <col min="15620" max="15620" width="5.625" style="37" bestFit="1" customWidth="1"/>
    <col min="15621" max="15621" width="6.5" style="37" bestFit="1" customWidth="1"/>
    <col min="15622" max="15622" width="5" style="37" customWidth="1"/>
    <col min="15623" max="15623" width="5.5" style="37" customWidth="1"/>
    <col min="15624" max="15624" width="6" style="37" customWidth="1"/>
    <col min="15625" max="15625" width="4.875" style="37" customWidth="1"/>
    <col min="15626" max="15626" width="5.375" style="37" customWidth="1"/>
    <col min="15627" max="15627" width="6" style="37" customWidth="1"/>
    <col min="15628" max="15628" width="5.375" style="37" customWidth="1"/>
    <col min="15629" max="15629" width="5.125" style="37" customWidth="1"/>
    <col min="15630" max="15630" width="6" style="37" customWidth="1"/>
    <col min="15631" max="15631" width="5.375" style="37" customWidth="1"/>
    <col min="15632" max="15632" width="5.125" style="37" customWidth="1"/>
    <col min="15633" max="15633" width="6" style="37" customWidth="1"/>
    <col min="15634" max="15634" width="5" style="37" customWidth="1"/>
    <col min="15635" max="15635" width="5.125" style="37" customWidth="1"/>
    <col min="15636" max="15636" width="6" style="37" customWidth="1"/>
    <col min="15637" max="15637" width="4.875" style="37" customWidth="1"/>
    <col min="15638" max="15638" width="5.125" style="37" customWidth="1"/>
    <col min="15639" max="15639" width="6" style="37" customWidth="1"/>
    <col min="15640" max="15640" width="4.5" style="37" customWidth="1"/>
    <col min="15641" max="15641" width="5.125" style="37" customWidth="1"/>
    <col min="15642" max="15642" width="6" style="37" customWidth="1"/>
    <col min="15643" max="15643" width="4.625" style="37" customWidth="1"/>
    <col min="15644" max="15644" width="5.5" style="37" customWidth="1"/>
    <col min="15645" max="15645" width="6" style="37" customWidth="1"/>
    <col min="15646" max="15646" width="5.375" style="37" customWidth="1"/>
    <col min="15647" max="15647" width="5" style="37" customWidth="1"/>
    <col min="15648" max="15648" width="6" style="37" customWidth="1"/>
    <col min="15649" max="15871" width="10.875" style="37"/>
    <col min="15872" max="15872" width="3.5" style="37" customWidth="1"/>
    <col min="15873" max="15873" width="22.5" style="37" customWidth="1"/>
    <col min="15874" max="15874" width="5.375" style="37" customWidth="1"/>
    <col min="15875" max="15875" width="5.125" style="37" bestFit="1" customWidth="1"/>
    <col min="15876" max="15876" width="5.625" style="37" bestFit="1" customWidth="1"/>
    <col min="15877" max="15877" width="6.5" style="37" bestFit="1" customWidth="1"/>
    <col min="15878" max="15878" width="5" style="37" customWidth="1"/>
    <col min="15879" max="15879" width="5.5" style="37" customWidth="1"/>
    <col min="15880" max="15880" width="6" style="37" customWidth="1"/>
    <col min="15881" max="15881" width="4.875" style="37" customWidth="1"/>
    <col min="15882" max="15882" width="5.375" style="37" customWidth="1"/>
    <col min="15883" max="15883" width="6" style="37" customWidth="1"/>
    <col min="15884" max="15884" width="5.375" style="37" customWidth="1"/>
    <col min="15885" max="15885" width="5.125" style="37" customWidth="1"/>
    <col min="15886" max="15886" width="6" style="37" customWidth="1"/>
    <col min="15887" max="15887" width="5.375" style="37" customWidth="1"/>
    <col min="15888" max="15888" width="5.125" style="37" customWidth="1"/>
    <col min="15889" max="15889" width="6" style="37" customWidth="1"/>
    <col min="15890" max="15890" width="5" style="37" customWidth="1"/>
    <col min="15891" max="15891" width="5.125" style="37" customWidth="1"/>
    <col min="15892" max="15892" width="6" style="37" customWidth="1"/>
    <col min="15893" max="15893" width="4.875" style="37" customWidth="1"/>
    <col min="15894" max="15894" width="5.125" style="37" customWidth="1"/>
    <col min="15895" max="15895" width="6" style="37" customWidth="1"/>
    <col min="15896" max="15896" width="4.5" style="37" customWidth="1"/>
    <col min="15897" max="15897" width="5.125" style="37" customWidth="1"/>
    <col min="15898" max="15898" width="6" style="37" customWidth="1"/>
    <col min="15899" max="15899" width="4.625" style="37" customWidth="1"/>
    <col min="15900" max="15900" width="5.5" style="37" customWidth="1"/>
    <col min="15901" max="15901" width="6" style="37" customWidth="1"/>
    <col min="15902" max="15902" width="5.375" style="37" customWidth="1"/>
    <col min="15903" max="15903" width="5" style="37" customWidth="1"/>
    <col min="15904" max="15904" width="6" style="37" customWidth="1"/>
    <col min="15905" max="16127" width="10.875" style="37"/>
    <col min="16128" max="16128" width="3.5" style="37" customWidth="1"/>
    <col min="16129" max="16129" width="22.5" style="37" customWidth="1"/>
    <col min="16130" max="16130" width="5.375" style="37" customWidth="1"/>
    <col min="16131" max="16131" width="5.125" style="37" bestFit="1" customWidth="1"/>
    <col min="16132" max="16132" width="5.625" style="37" bestFit="1" customWidth="1"/>
    <col min="16133" max="16133" width="6.5" style="37" bestFit="1" customWidth="1"/>
    <col min="16134" max="16134" width="5" style="37" customWidth="1"/>
    <col min="16135" max="16135" width="5.5" style="37" customWidth="1"/>
    <col min="16136" max="16136" width="6" style="37" customWidth="1"/>
    <col min="16137" max="16137" width="4.875" style="37" customWidth="1"/>
    <col min="16138" max="16138" width="5.375" style="37" customWidth="1"/>
    <col min="16139" max="16139" width="6" style="37" customWidth="1"/>
    <col min="16140" max="16140" width="5.375" style="37" customWidth="1"/>
    <col min="16141" max="16141" width="5.125" style="37" customWidth="1"/>
    <col min="16142" max="16142" width="6" style="37" customWidth="1"/>
    <col min="16143" max="16143" width="5.375" style="37" customWidth="1"/>
    <col min="16144" max="16144" width="5.125" style="37" customWidth="1"/>
    <col min="16145" max="16145" width="6" style="37" customWidth="1"/>
    <col min="16146" max="16146" width="5" style="37" customWidth="1"/>
    <col min="16147" max="16147" width="5.125" style="37" customWidth="1"/>
    <col min="16148" max="16148" width="6" style="37" customWidth="1"/>
    <col min="16149" max="16149" width="4.875" style="37" customWidth="1"/>
    <col min="16150" max="16150" width="5.125" style="37" customWidth="1"/>
    <col min="16151" max="16151" width="6" style="37" customWidth="1"/>
    <col min="16152" max="16152" width="4.5" style="37" customWidth="1"/>
    <col min="16153" max="16153" width="5.125" style="37" customWidth="1"/>
    <col min="16154" max="16154" width="6" style="37" customWidth="1"/>
    <col min="16155" max="16155" width="4.625" style="37" customWidth="1"/>
    <col min="16156" max="16156" width="5.5" style="37" customWidth="1"/>
    <col min="16157" max="16157" width="6" style="37" customWidth="1"/>
    <col min="16158" max="16158" width="5.375" style="37" customWidth="1"/>
    <col min="16159" max="16159" width="5" style="37" customWidth="1"/>
    <col min="16160" max="16160" width="6" style="37" customWidth="1"/>
    <col min="16161" max="16384" width="10.875" style="37"/>
  </cols>
  <sheetData>
    <row r="1" spans="1:32" ht="30" customHeight="1">
      <c r="A1" s="170" t="s">
        <v>219</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row>
    <row r="2" spans="1:32" ht="15.75" thickBot="1">
      <c r="A2" s="158" t="s">
        <v>108</v>
      </c>
      <c r="B2" s="36"/>
      <c r="C2" s="138" t="s">
        <v>7</v>
      </c>
      <c r="D2" s="139"/>
      <c r="E2" s="140"/>
      <c r="F2" s="138" t="s">
        <v>8</v>
      </c>
      <c r="G2" s="139"/>
      <c r="H2" s="140"/>
      <c r="I2" s="138" t="s">
        <v>9</v>
      </c>
      <c r="J2" s="139"/>
      <c r="K2" s="140"/>
      <c r="L2" s="138" t="s">
        <v>10</v>
      </c>
      <c r="M2" s="139"/>
      <c r="N2" s="140"/>
      <c r="O2" s="138" t="s">
        <v>11</v>
      </c>
      <c r="P2" s="139"/>
      <c r="Q2" s="140"/>
      <c r="R2" s="138" t="s">
        <v>12</v>
      </c>
      <c r="S2" s="139"/>
      <c r="T2" s="140"/>
      <c r="U2" s="138" t="s">
        <v>13</v>
      </c>
      <c r="V2" s="139"/>
      <c r="W2" s="140"/>
      <c r="X2" s="138" t="s">
        <v>14</v>
      </c>
      <c r="Y2" s="139"/>
      <c r="Z2" s="140"/>
      <c r="AA2" s="138" t="s">
        <v>15</v>
      </c>
      <c r="AB2" s="139"/>
      <c r="AC2" s="140"/>
      <c r="AD2" s="138" t="s">
        <v>16</v>
      </c>
      <c r="AE2" s="139"/>
      <c r="AF2" s="140"/>
    </row>
    <row r="3" spans="1:32" ht="20.25" customHeight="1" thickBot="1">
      <c r="A3" s="159" t="s">
        <v>109</v>
      </c>
      <c r="B3" s="39" t="s">
        <v>110</v>
      </c>
      <c r="C3" s="138" t="s">
        <v>111</v>
      </c>
      <c r="D3" s="139"/>
      <c r="E3" s="140"/>
      <c r="F3" s="138" t="s">
        <v>112</v>
      </c>
      <c r="G3" s="139"/>
      <c r="H3" s="140"/>
      <c r="I3" s="138" t="s">
        <v>113</v>
      </c>
      <c r="J3" s="139"/>
      <c r="K3" s="140"/>
      <c r="L3" s="138" t="s">
        <v>114</v>
      </c>
      <c r="M3" s="139"/>
      <c r="N3" s="140"/>
      <c r="O3" s="138" t="s">
        <v>115</v>
      </c>
      <c r="P3" s="139"/>
      <c r="Q3" s="140"/>
      <c r="R3" s="138" t="s">
        <v>116</v>
      </c>
      <c r="S3" s="139"/>
      <c r="T3" s="140"/>
      <c r="U3" s="138" t="s">
        <v>117</v>
      </c>
      <c r="V3" s="139"/>
      <c r="W3" s="140"/>
      <c r="X3" s="138" t="s">
        <v>118</v>
      </c>
      <c r="Y3" s="139"/>
      <c r="Z3" s="140"/>
      <c r="AA3" s="138" t="s">
        <v>119</v>
      </c>
      <c r="AB3" s="139"/>
      <c r="AC3" s="140"/>
      <c r="AD3" s="138" t="s">
        <v>120</v>
      </c>
      <c r="AE3" s="139"/>
      <c r="AF3" s="140"/>
    </row>
    <row r="4" spans="1:32" ht="15.75" thickBot="1">
      <c r="A4" s="160"/>
      <c r="B4" s="41" t="s">
        <v>121</v>
      </c>
      <c r="C4" s="42" t="s">
        <v>122</v>
      </c>
      <c r="D4" s="43" t="s">
        <v>123</v>
      </c>
      <c r="E4" s="44" t="s">
        <v>124</v>
      </c>
      <c r="F4" s="42" t="s">
        <v>122</v>
      </c>
      <c r="G4" s="43" t="s">
        <v>123</v>
      </c>
      <c r="H4" s="44" t="s">
        <v>124</v>
      </c>
      <c r="I4" s="42" t="s">
        <v>122</v>
      </c>
      <c r="J4" s="43" t="s">
        <v>123</v>
      </c>
      <c r="K4" s="44" t="s">
        <v>124</v>
      </c>
      <c r="L4" s="42" t="s">
        <v>122</v>
      </c>
      <c r="M4" s="43" t="s">
        <v>123</v>
      </c>
      <c r="N4" s="44" t="s">
        <v>124</v>
      </c>
      <c r="O4" s="42" t="s">
        <v>122</v>
      </c>
      <c r="P4" s="43" t="s">
        <v>123</v>
      </c>
      <c r="Q4" s="44" t="s">
        <v>124</v>
      </c>
      <c r="R4" s="42" t="s">
        <v>122</v>
      </c>
      <c r="S4" s="43" t="s">
        <v>123</v>
      </c>
      <c r="T4" s="44" t="s">
        <v>124</v>
      </c>
      <c r="U4" s="42" t="s">
        <v>122</v>
      </c>
      <c r="V4" s="43" t="s">
        <v>123</v>
      </c>
      <c r="W4" s="44" t="s">
        <v>124</v>
      </c>
      <c r="X4" s="42" t="s">
        <v>122</v>
      </c>
      <c r="Y4" s="43" t="s">
        <v>123</v>
      </c>
      <c r="Z4" s="44" t="s">
        <v>124</v>
      </c>
      <c r="AA4" s="42" t="s">
        <v>122</v>
      </c>
      <c r="AB4" s="43" t="s">
        <v>123</v>
      </c>
      <c r="AC4" s="44" t="s">
        <v>124</v>
      </c>
      <c r="AD4" s="42" t="s">
        <v>122</v>
      </c>
      <c r="AE4" s="43" t="s">
        <v>123</v>
      </c>
      <c r="AF4" s="44" t="s">
        <v>124</v>
      </c>
    </row>
    <row r="5" spans="1:32">
      <c r="A5" s="161" t="s">
        <v>125</v>
      </c>
      <c r="B5" s="46">
        <v>120</v>
      </c>
      <c r="C5" s="47">
        <v>129</v>
      </c>
      <c r="D5" s="48">
        <v>18.970588235294116</v>
      </c>
      <c r="E5" s="49">
        <v>60.473474490194548</v>
      </c>
      <c r="F5" s="47">
        <v>174</v>
      </c>
      <c r="G5" s="48">
        <v>21.777221526908637</v>
      </c>
      <c r="H5" s="49">
        <v>74.563439631468057</v>
      </c>
      <c r="I5" s="47">
        <v>69</v>
      </c>
      <c r="J5" s="48">
        <v>19.602272727272727</v>
      </c>
      <c r="K5" s="49">
        <v>83.024165246164642</v>
      </c>
      <c r="L5" s="47">
        <v>54</v>
      </c>
      <c r="M5" s="48">
        <v>23.478260869565219</v>
      </c>
      <c r="N5" s="49">
        <v>53.33772326940489</v>
      </c>
      <c r="O5" s="47">
        <v>35</v>
      </c>
      <c r="P5" s="48">
        <v>17.857142857142858</v>
      </c>
      <c r="Q5" s="49">
        <v>57.400574005740054</v>
      </c>
      <c r="R5" s="47">
        <v>58</v>
      </c>
      <c r="S5" s="48">
        <v>35.802469135802468</v>
      </c>
      <c r="T5" s="49">
        <v>74.758324382384529</v>
      </c>
      <c r="U5" s="47">
        <v>66</v>
      </c>
      <c r="V5" s="48">
        <v>33.165829145728644</v>
      </c>
      <c r="W5" s="49">
        <v>85.280499623129103</v>
      </c>
      <c r="X5" s="47">
        <v>194</v>
      </c>
      <c r="Y5" s="48">
        <v>38.264299802761343</v>
      </c>
      <c r="Z5" s="49">
        <v>84.586875953782425</v>
      </c>
      <c r="AA5" s="47">
        <v>84</v>
      </c>
      <c r="AB5" s="48">
        <v>48.837209302325576</v>
      </c>
      <c r="AC5" s="49">
        <v>75.184605057059755</v>
      </c>
      <c r="AD5" s="47">
        <v>87</v>
      </c>
      <c r="AE5" s="48">
        <v>79.090909090909093</v>
      </c>
      <c r="AF5" s="49">
        <v>96.283316425343529</v>
      </c>
    </row>
    <row r="6" spans="1:32">
      <c r="A6" s="162" t="s">
        <v>126</v>
      </c>
      <c r="B6" s="51">
        <v>30</v>
      </c>
      <c r="C6" s="52">
        <v>56</v>
      </c>
      <c r="D6" s="53">
        <v>8.235294117647058</v>
      </c>
      <c r="E6" s="54">
        <v>6.5630127353699512</v>
      </c>
      <c r="F6" s="52">
        <v>97</v>
      </c>
      <c r="G6" s="53">
        <v>12.14017521902378</v>
      </c>
      <c r="H6" s="54">
        <v>10.391743741741957</v>
      </c>
      <c r="I6" s="52">
        <v>22</v>
      </c>
      <c r="J6" s="53">
        <v>6.25</v>
      </c>
      <c r="K6" s="54">
        <v>6.6178682442595003</v>
      </c>
      <c r="L6" s="52">
        <v>32</v>
      </c>
      <c r="M6" s="53">
        <v>13.913043478260869</v>
      </c>
      <c r="N6" s="54">
        <v>7.9018849288007242</v>
      </c>
      <c r="O6" s="52">
        <v>24</v>
      </c>
      <c r="P6" s="53">
        <v>12.244897959183673</v>
      </c>
      <c r="Q6" s="54">
        <v>9.8400984009840098</v>
      </c>
      <c r="R6" s="52">
        <v>16</v>
      </c>
      <c r="S6" s="53">
        <v>9.8765432098765427</v>
      </c>
      <c r="T6" s="54">
        <v>5.1557465091299681</v>
      </c>
      <c r="U6" s="52">
        <v>13</v>
      </c>
      <c r="V6" s="53">
        <v>6.5326633165829149</v>
      </c>
      <c r="W6" s="54">
        <v>4.1994185420480248</v>
      </c>
      <c r="X6" s="52">
        <v>33</v>
      </c>
      <c r="Y6" s="53">
        <v>6.5088757396449708</v>
      </c>
      <c r="Z6" s="54">
        <v>3.5971223021582732</v>
      </c>
      <c r="AA6" s="52">
        <v>21</v>
      </c>
      <c r="AB6" s="53">
        <v>12.209302325581394</v>
      </c>
      <c r="AC6" s="54">
        <v>4.6990378160662347</v>
      </c>
      <c r="AD6" s="52">
        <v>8</v>
      </c>
      <c r="AE6" s="53">
        <v>7.2727272727272725</v>
      </c>
      <c r="AF6" s="54">
        <v>2.2134095729964032</v>
      </c>
    </row>
    <row r="7" spans="1:32">
      <c r="A7" s="162" t="s">
        <v>127</v>
      </c>
      <c r="B7" s="51">
        <v>140</v>
      </c>
      <c r="C7" s="55">
        <v>2</v>
      </c>
      <c r="D7" s="56">
        <v>0.29411764705882354</v>
      </c>
      <c r="E7" s="57">
        <v>1.0938354558949919</v>
      </c>
      <c r="F7" s="55"/>
      <c r="G7" s="56" t="s">
        <v>128</v>
      </c>
      <c r="H7" s="57" t="s">
        <v>128</v>
      </c>
      <c r="I7" s="55"/>
      <c r="J7" s="56" t="s">
        <v>128</v>
      </c>
      <c r="K7" s="57" t="s">
        <v>128</v>
      </c>
      <c r="L7" s="55"/>
      <c r="M7" s="56" t="s">
        <v>128</v>
      </c>
      <c r="N7" s="57" t="s">
        <v>128</v>
      </c>
      <c r="O7" s="55"/>
      <c r="P7" s="56" t="s">
        <v>128</v>
      </c>
      <c r="Q7" s="57" t="s">
        <v>128</v>
      </c>
      <c r="R7" s="55"/>
      <c r="S7" s="56" t="s">
        <v>128</v>
      </c>
      <c r="T7" s="57" t="s">
        <v>128</v>
      </c>
      <c r="U7" s="55">
        <v>1</v>
      </c>
      <c r="V7" s="56">
        <v>0.50251256281407031</v>
      </c>
      <c r="W7" s="57">
        <v>1.5074835791967267</v>
      </c>
      <c r="X7" s="55"/>
      <c r="Y7" s="56" t="s">
        <v>128</v>
      </c>
      <c r="Z7" s="57" t="s">
        <v>128</v>
      </c>
      <c r="AA7" s="55"/>
      <c r="AB7" s="56" t="s">
        <v>128</v>
      </c>
      <c r="AC7" s="57" t="s">
        <v>128</v>
      </c>
      <c r="AD7" s="55"/>
      <c r="AE7" s="56" t="s">
        <v>128</v>
      </c>
      <c r="AF7" s="57" t="s">
        <v>128</v>
      </c>
    </row>
    <row r="8" spans="1:32">
      <c r="A8" s="162" t="s">
        <v>129</v>
      </c>
      <c r="B8" s="51">
        <v>35</v>
      </c>
      <c r="C8" s="55"/>
      <c r="D8" s="56" t="s">
        <v>128</v>
      </c>
      <c r="E8" s="57" t="s">
        <v>128</v>
      </c>
      <c r="F8" s="55">
        <v>3</v>
      </c>
      <c r="G8" s="56">
        <v>0.37546933667083854</v>
      </c>
      <c r="H8" s="57">
        <v>0.37495982573295722</v>
      </c>
      <c r="I8" s="55"/>
      <c r="J8" s="56" t="s">
        <v>128</v>
      </c>
      <c r="K8" s="57" t="s">
        <v>128</v>
      </c>
      <c r="L8" s="55">
        <v>1</v>
      </c>
      <c r="M8" s="56">
        <v>0.43478260869565216</v>
      </c>
      <c r="N8" s="57">
        <v>0.28808955469585973</v>
      </c>
      <c r="O8" s="55"/>
      <c r="P8" s="56" t="s">
        <v>128</v>
      </c>
      <c r="Q8" s="57" t="s">
        <v>128</v>
      </c>
      <c r="R8" s="55">
        <v>1</v>
      </c>
      <c r="S8" s="56">
        <v>0.61728395061728392</v>
      </c>
      <c r="T8" s="57">
        <v>0.37593984962406013</v>
      </c>
      <c r="U8" s="55">
        <v>2</v>
      </c>
      <c r="V8" s="56">
        <v>1.0050251256281406</v>
      </c>
      <c r="W8" s="57">
        <v>0.75374178959836335</v>
      </c>
      <c r="X8" s="55">
        <v>4</v>
      </c>
      <c r="Y8" s="56">
        <v>0.78895463510848129</v>
      </c>
      <c r="Z8" s="57">
        <v>0.508683961921372</v>
      </c>
      <c r="AA8" s="55">
        <v>2</v>
      </c>
      <c r="AB8" s="56">
        <v>1.1627906976744187</v>
      </c>
      <c r="AC8" s="57">
        <v>0.52211531289624824</v>
      </c>
      <c r="AD8" s="55"/>
      <c r="AE8" s="56" t="s">
        <v>128</v>
      </c>
      <c r="AF8" s="57" t="s">
        <v>128</v>
      </c>
    </row>
    <row r="9" spans="1:32">
      <c r="A9" s="162" t="s">
        <v>130</v>
      </c>
      <c r="B9" s="51">
        <v>15</v>
      </c>
      <c r="C9" s="55">
        <v>1</v>
      </c>
      <c r="D9" s="56">
        <v>0.14705882352941177</v>
      </c>
      <c r="E9" s="57">
        <v>5.8598327994374561E-2</v>
      </c>
      <c r="F9" s="55"/>
      <c r="G9" s="56" t="s">
        <v>128</v>
      </c>
      <c r="H9" s="57" t="s">
        <v>128</v>
      </c>
      <c r="I9" s="55"/>
      <c r="J9" s="56" t="s">
        <v>128</v>
      </c>
      <c r="K9" s="57" t="s">
        <v>128</v>
      </c>
      <c r="L9" s="55"/>
      <c r="M9" s="56" t="s">
        <v>128</v>
      </c>
      <c r="N9" s="57" t="s">
        <v>128</v>
      </c>
      <c r="O9" s="55"/>
      <c r="P9" s="56" t="s">
        <v>128</v>
      </c>
      <c r="Q9" s="57" t="s">
        <v>128</v>
      </c>
      <c r="R9" s="55"/>
      <c r="S9" s="56" t="s">
        <v>128</v>
      </c>
      <c r="T9" s="57" t="s">
        <v>128</v>
      </c>
      <c r="U9" s="55"/>
      <c r="V9" s="56" t="s">
        <v>128</v>
      </c>
      <c r="W9" s="57" t="s">
        <v>128</v>
      </c>
      <c r="X9" s="55">
        <v>1</v>
      </c>
      <c r="Y9" s="56">
        <v>0.19723865877712032</v>
      </c>
      <c r="Z9" s="57">
        <v>5.450185306300414E-2</v>
      </c>
      <c r="AA9" s="55">
        <v>2</v>
      </c>
      <c r="AB9" s="56">
        <v>1.1627906976744187</v>
      </c>
      <c r="AC9" s="57">
        <v>0.22376370552696354</v>
      </c>
      <c r="AD9" s="55"/>
      <c r="AE9" s="56" t="s">
        <v>128</v>
      </c>
      <c r="AF9" s="57" t="s">
        <v>128</v>
      </c>
    </row>
    <row r="10" spans="1:32">
      <c r="A10" s="162" t="s">
        <v>131</v>
      </c>
      <c r="B10" s="51">
        <v>1400</v>
      </c>
      <c r="C10" s="55">
        <v>1</v>
      </c>
      <c r="D10" s="56">
        <v>0.14705882352941177</v>
      </c>
      <c r="E10" s="57">
        <v>5.4691772794749589</v>
      </c>
      <c r="F10" s="55"/>
      <c r="G10" s="56" t="s">
        <v>128</v>
      </c>
      <c r="H10" s="57" t="s">
        <v>128</v>
      </c>
      <c r="I10" s="55"/>
      <c r="J10" s="56" t="s">
        <v>128</v>
      </c>
      <c r="K10" s="57" t="s">
        <v>128</v>
      </c>
      <c r="L10" s="55"/>
      <c r="M10" s="56" t="s">
        <v>128</v>
      </c>
      <c r="N10" s="57" t="s">
        <v>128</v>
      </c>
      <c r="O10" s="55"/>
      <c r="P10" s="56" t="s">
        <v>128</v>
      </c>
      <c r="Q10" s="57" t="s">
        <v>128</v>
      </c>
      <c r="R10" s="55"/>
      <c r="S10" s="56" t="s">
        <v>128</v>
      </c>
      <c r="T10" s="57" t="s">
        <v>128</v>
      </c>
      <c r="U10" s="55"/>
      <c r="V10" s="56" t="s">
        <v>128</v>
      </c>
      <c r="W10" s="57" t="s">
        <v>128</v>
      </c>
      <c r="X10" s="55"/>
      <c r="Y10" s="56" t="s">
        <v>128</v>
      </c>
      <c r="Z10" s="57" t="s">
        <v>128</v>
      </c>
      <c r="AA10" s="55">
        <v>1</v>
      </c>
      <c r="AB10" s="56">
        <v>0.58139534883720934</v>
      </c>
      <c r="AC10" s="57">
        <v>10.442306257924965</v>
      </c>
      <c r="AD10" s="55"/>
      <c r="AE10" s="56" t="s">
        <v>128</v>
      </c>
      <c r="AF10" s="57" t="s">
        <v>128</v>
      </c>
    </row>
    <row r="11" spans="1:32">
      <c r="A11" s="162" t="s">
        <v>132</v>
      </c>
      <c r="B11" s="51">
        <v>850</v>
      </c>
      <c r="C11" s="55">
        <v>3</v>
      </c>
      <c r="D11" s="56">
        <v>0.44117647058823528</v>
      </c>
      <c r="E11" s="57">
        <v>9.9617157590436758</v>
      </c>
      <c r="F11" s="55">
        <v>2</v>
      </c>
      <c r="G11" s="56">
        <v>0.25031289111389238</v>
      </c>
      <c r="H11" s="57">
        <v>6.0707781309145448</v>
      </c>
      <c r="I11" s="55"/>
      <c r="J11" s="56" t="s">
        <v>128</v>
      </c>
      <c r="K11" s="57" t="s">
        <v>128</v>
      </c>
      <c r="L11" s="55">
        <v>4</v>
      </c>
      <c r="M11" s="56">
        <v>1.7391304347826086</v>
      </c>
      <c r="N11" s="57">
        <v>27.98584245616923</v>
      </c>
      <c r="O11" s="55">
        <v>1</v>
      </c>
      <c r="P11" s="56">
        <v>0.51020408163265307</v>
      </c>
      <c r="Q11" s="57">
        <v>11.616782834495011</v>
      </c>
      <c r="R11" s="55">
        <v>1</v>
      </c>
      <c r="S11" s="56">
        <v>0.61728395061728392</v>
      </c>
      <c r="T11" s="57">
        <v>9.1299677765843175</v>
      </c>
      <c r="U11" s="55"/>
      <c r="V11" s="56" t="s">
        <v>128</v>
      </c>
      <c r="W11" s="57" t="s">
        <v>128</v>
      </c>
      <c r="X11" s="55">
        <v>2</v>
      </c>
      <c r="Y11" s="56">
        <v>0.39447731755424065</v>
      </c>
      <c r="Z11" s="57">
        <v>6.1768766804738027</v>
      </c>
      <c r="AA11" s="55">
        <v>1</v>
      </c>
      <c r="AB11" s="56">
        <v>0.58139534883720934</v>
      </c>
      <c r="AC11" s="57">
        <v>6.3399716565973003</v>
      </c>
      <c r="AD11" s="55"/>
      <c r="AE11" s="56" t="s">
        <v>128</v>
      </c>
      <c r="AF11" s="57" t="s">
        <v>128</v>
      </c>
    </row>
    <row r="12" spans="1:32">
      <c r="A12" s="162" t="s">
        <v>133</v>
      </c>
      <c r="B12" s="51">
        <v>30</v>
      </c>
      <c r="C12" s="55"/>
      <c r="D12" s="56" t="s">
        <v>128</v>
      </c>
      <c r="E12" s="57" t="s">
        <v>128</v>
      </c>
      <c r="F12" s="55"/>
      <c r="G12" s="56" t="s">
        <v>128</v>
      </c>
      <c r="H12" s="57" t="s">
        <v>128</v>
      </c>
      <c r="I12" s="55"/>
      <c r="J12" s="56" t="s">
        <v>128</v>
      </c>
      <c r="K12" s="57" t="s">
        <v>128</v>
      </c>
      <c r="L12" s="55">
        <v>1</v>
      </c>
      <c r="M12" s="56">
        <v>0.43478260869565216</v>
      </c>
      <c r="N12" s="57">
        <v>0.24693390402502263</v>
      </c>
      <c r="O12" s="55"/>
      <c r="P12" s="56" t="s">
        <v>128</v>
      </c>
      <c r="Q12" s="57" t="s">
        <v>128</v>
      </c>
      <c r="R12" s="55"/>
      <c r="S12" s="56" t="s">
        <v>128</v>
      </c>
      <c r="T12" s="57" t="s">
        <v>128</v>
      </c>
      <c r="U12" s="55"/>
      <c r="V12" s="56" t="s">
        <v>128</v>
      </c>
      <c r="W12" s="57" t="s">
        <v>128</v>
      </c>
      <c r="X12" s="55"/>
      <c r="Y12" s="56" t="s">
        <v>128</v>
      </c>
      <c r="Z12" s="57" t="s">
        <v>128</v>
      </c>
      <c r="AA12" s="55"/>
      <c r="AB12" s="56" t="s">
        <v>128</v>
      </c>
      <c r="AC12" s="57" t="s">
        <v>128</v>
      </c>
      <c r="AD12" s="55"/>
      <c r="AE12" s="56" t="s">
        <v>128</v>
      </c>
      <c r="AF12" s="57" t="s">
        <v>128</v>
      </c>
    </row>
    <row r="13" spans="1:32">
      <c r="A13" s="162" t="s">
        <v>134</v>
      </c>
      <c r="B13" s="51">
        <v>5</v>
      </c>
      <c r="C13" s="55"/>
      <c r="D13" s="56" t="s">
        <v>128</v>
      </c>
      <c r="E13" s="57" t="s">
        <v>128</v>
      </c>
      <c r="F13" s="55"/>
      <c r="G13" s="56" t="s">
        <v>128</v>
      </c>
      <c r="H13" s="57" t="s">
        <v>128</v>
      </c>
      <c r="I13" s="55"/>
      <c r="J13" s="56" t="s">
        <v>128</v>
      </c>
      <c r="K13" s="57" t="s">
        <v>128</v>
      </c>
      <c r="L13" s="55">
        <v>1</v>
      </c>
      <c r="M13" s="56">
        <v>0.43478260869565216</v>
      </c>
      <c r="N13" s="57">
        <v>4.1155650670837103E-2</v>
      </c>
      <c r="O13" s="55"/>
      <c r="P13" s="56" t="s">
        <v>128</v>
      </c>
      <c r="Q13" s="57" t="s">
        <v>128</v>
      </c>
      <c r="R13" s="55"/>
      <c r="S13" s="56" t="s">
        <v>128</v>
      </c>
      <c r="T13" s="57" t="s">
        <v>128</v>
      </c>
      <c r="U13" s="55"/>
      <c r="V13" s="56" t="s">
        <v>128</v>
      </c>
      <c r="W13" s="57" t="s">
        <v>128</v>
      </c>
      <c r="X13" s="55"/>
      <c r="Y13" s="56" t="s">
        <v>128</v>
      </c>
      <c r="Z13" s="57" t="s">
        <v>128</v>
      </c>
      <c r="AA13" s="55"/>
      <c r="AB13" s="56" t="s">
        <v>128</v>
      </c>
      <c r="AC13" s="57" t="s">
        <v>128</v>
      </c>
      <c r="AD13" s="55"/>
      <c r="AE13" s="56" t="s">
        <v>128</v>
      </c>
      <c r="AF13" s="57" t="s">
        <v>128</v>
      </c>
    </row>
    <row r="14" spans="1:32">
      <c r="A14" s="162" t="s">
        <v>135</v>
      </c>
      <c r="B14" s="51">
        <v>30</v>
      </c>
      <c r="C14" s="55"/>
      <c r="D14" s="56" t="s">
        <v>128</v>
      </c>
      <c r="E14" s="57" t="s">
        <v>128</v>
      </c>
      <c r="F14" s="55">
        <v>1</v>
      </c>
      <c r="G14" s="56">
        <v>0.12515644555694619</v>
      </c>
      <c r="H14" s="57">
        <v>0.1071313787808449</v>
      </c>
      <c r="I14" s="55"/>
      <c r="J14" s="56" t="s">
        <v>128</v>
      </c>
      <c r="K14" s="57" t="s">
        <v>128</v>
      </c>
      <c r="L14" s="55"/>
      <c r="M14" s="56" t="s">
        <v>128</v>
      </c>
      <c r="N14" s="57" t="s">
        <v>128</v>
      </c>
      <c r="O14" s="55"/>
      <c r="P14" s="56" t="s">
        <v>128</v>
      </c>
      <c r="Q14" s="57" t="s">
        <v>128</v>
      </c>
      <c r="R14" s="55"/>
      <c r="S14" s="56" t="s">
        <v>128</v>
      </c>
      <c r="T14" s="57" t="s">
        <v>128</v>
      </c>
      <c r="U14" s="55"/>
      <c r="V14" s="56" t="s">
        <v>128</v>
      </c>
      <c r="W14" s="57" t="s">
        <v>128</v>
      </c>
      <c r="X14" s="55"/>
      <c r="Y14" s="56" t="s">
        <v>128</v>
      </c>
      <c r="Z14" s="57" t="s">
        <v>128</v>
      </c>
      <c r="AA14" s="55"/>
      <c r="AB14" s="56" t="s">
        <v>128</v>
      </c>
      <c r="AC14" s="57" t="s">
        <v>128</v>
      </c>
      <c r="AD14" s="55"/>
      <c r="AE14" s="56" t="s">
        <v>128</v>
      </c>
      <c r="AF14" s="57" t="s">
        <v>128</v>
      </c>
    </row>
    <row r="15" spans="1:32" ht="15" thickBot="1">
      <c r="A15" s="163" t="s">
        <v>136</v>
      </c>
      <c r="B15" s="59">
        <v>30</v>
      </c>
      <c r="C15" s="60"/>
      <c r="D15" s="61" t="s">
        <v>128</v>
      </c>
      <c r="E15" s="62" t="s">
        <v>128</v>
      </c>
      <c r="F15" s="60"/>
      <c r="G15" s="61" t="s">
        <v>128</v>
      </c>
      <c r="H15" s="62" t="s">
        <v>128</v>
      </c>
      <c r="I15" s="60"/>
      <c r="J15" s="61" t="s">
        <v>128</v>
      </c>
      <c r="K15" s="62" t="s">
        <v>128</v>
      </c>
      <c r="L15" s="60"/>
      <c r="M15" s="61" t="s">
        <v>128</v>
      </c>
      <c r="N15" s="62" t="s">
        <v>128</v>
      </c>
      <c r="O15" s="60"/>
      <c r="P15" s="61" t="s">
        <v>128</v>
      </c>
      <c r="Q15" s="62" t="s">
        <v>128</v>
      </c>
      <c r="R15" s="60"/>
      <c r="S15" s="61" t="s">
        <v>128</v>
      </c>
      <c r="T15" s="62" t="s">
        <v>128</v>
      </c>
      <c r="U15" s="60"/>
      <c r="V15" s="61" t="s">
        <v>128</v>
      </c>
      <c r="W15" s="62" t="s">
        <v>128</v>
      </c>
      <c r="X15" s="60"/>
      <c r="Y15" s="61" t="s">
        <v>128</v>
      </c>
      <c r="Z15" s="62" t="s">
        <v>128</v>
      </c>
      <c r="AA15" s="60"/>
      <c r="AB15" s="61" t="s">
        <v>128</v>
      </c>
      <c r="AC15" s="62" t="s">
        <v>128</v>
      </c>
      <c r="AD15" s="60"/>
      <c r="AE15" s="61" t="s">
        <v>128</v>
      </c>
      <c r="AF15" s="62" t="s">
        <v>128</v>
      </c>
    </row>
    <row r="16" spans="1:32" ht="15.75" thickBot="1">
      <c r="A16" s="164" t="s">
        <v>137</v>
      </c>
      <c r="B16" s="41"/>
      <c r="C16" s="42">
        <f>SUM(C5:C15)</f>
        <v>192</v>
      </c>
      <c r="D16" s="43">
        <v>28.235294117647058</v>
      </c>
      <c r="E16" s="44">
        <v>83.619814047972497</v>
      </c>
      <c r="F16" s="42">
        <f>SUM(F5:F15)</f>
        <v>277</v>
      </c>
      <c r="G16" s="43">
        <v>34.668335419274094</v>
      </c>
      <c r="H16" s="44">
        <v>91.508052708638374</v>
      </c>
      <c r="I16" s="42">
        <f>SUM(I5:I15)</f>
        <v>91</v>
      </c>
      <c r="J16" s="43">
        <v>25.852272727272727</v>
      </c>
      <c r="K16" s="44">
        <v>89.64203349042414</v>
      </c>
      <c r="L16" s="42">
        <f>SUM(L5:L15)</f>
        <v>93</v>
      </c>
      <c r="M16" s="43">
        <v>40.434782608695642</v>
      </c>
      <c r="N16" s="44">
        <v>89.801629763766556</v>
      </c>
      <c r="O16" s="42">
        <f>SUM(O5:O15)</f>
        <v>60</v>
      </c>
      <c r="P16" s="43">
        <v>30.612244897959183</v>
      </c>
      <c r="Q16" s="44">
        <v>78.857455241219071</v>
      </c>
      <c r="R16" s="42">
        <f>SUM(R5:R15)</f>
        <v>76</v>
      </c>
      <c r="S16" s="43">
        <v>46.913580246913583</v>
      </c>
      <c r="T16" s="44">
        <v>89.419978517722882</v>
      </c>
      <c r="U16" s="42">
        <f>SUM(U5:U15)</f>
        <v>82</v>
      </c>
      <c r="V16" s="43">
        <v>41.206030150753762</v>
      </c>
      <c r="W16" s="44">
        <v>91.74114353397222</v>
      </c>
      <c r="X16" s="42">
        <f>SUM(X5:X15)</f>
        <v>234</v>
      </c>
      <c r="Y16" s="43">
        <v>46.153846153846153</v>
      </c>
      <c r="Z16" s="44">
        <v>94.924060751398869</v>
      </c>
      <c r="AA16" s="42">
        <f>SUM(AA5:AA15)</f>
        <v>111</v>
      </c>
      <c r="AB16" s="43">
        <v>64.534883720930225</v>
      </c>
      <c r="AC16" s="44">
        <v>97.411799806071471</v>
      </c>
      <c r="AD16" s="42">
        <f>SUM(AD5:AD15)</f>
        <v>95</v>
      </c>
      <c r="AE16" s="43">
        <v>86.36363636363636</v>
      </c>
      <c r="AF16" s="44">
        <v>98.496725998339926</v>
      </c>
    </row>
    <row r="17" spans="1:32">
      <c r="A17" s="161" t="s">
        <v>138</v>
      </c>
      <c r="B17" s="46">
        <v>200</v>
      </c>
      <c r="C17" s="64"/>
      <c r="D17" s="48" t="s">
        <v>128</v>
      </c>
      <c r="E17" s="49" t="s">
        <v>128</v>
      </c>
      <c r="F17" s="64"/>
      <c r="G17" s="48" t="s">
        <v>128</v>
      </c>
      <c r="H17" s="49" t="s">
        <v>128</v>
      </c>
      <c r="I17" s="64"/>
      <c r="J17" s="48" t="s">
        <v>128</v>
      </c>
      <c r="K17" s="49" t="s">
        <v>128</v>
      </c>
      <c r="L17" s="64"/>
      <c r="M17" s="48" t="s">
        <v>128</v>
      </c>
      <c r="N17" s="49" t="s">
        <v>128</v>
      </c>
      <c r="O17" s="64"/>
      <c r="P17" s="48" t="s">
        <v>128</v>
      </c>
      <c r="Q17" s="49" t="s">
        <v>128</v>
      </c>
      <c r="R17" s="64"/>
      <c r="S17" s="48" t="s">
        <v>128</v>
      </c>
      <c r="T17" s="49" t="s">
        <v>128</v>
      </c>
      <c r="U17" s="64"/>
      <c r="V17" s="48" t="s">
        <v>128</v>
      </c>
      <c r="W17" s="49" t="s">
        <v>128</v>
      </c>
      <c r="X17" s="64"/>
      <c r="Y17" s="48" t="s">
        <v>128</v>
      </c>
      <c r="Z17" s="49" t="s">
        <v>128</v>
      </c>
      <c r="AA17" s="64"/>
      <c r="AB17" s="48" t="s">
        <v>128</v>
      </c>
      <c r="AC17" s="49" t="s">
        <v>128</v>
      </c>
      <c r="AD17" s="64"/>
      <c r="AE17" s="48" t="s">
        <v>128</v>
      </c>
      <c r="AF17" s="49" t="s">
        <v>128</v>
      </c>
    </row>
    <row r="18" spans="1:32">
      <c r="A18" s="162" t="s">
        <v>139</v>
      </c>
      <c r="B18" s="51">
        <v>100</v>
      </c>
      <c r="C18" s="65"/>
      <c r="D18" s="56" t="s">
        <v>128</v>
      </c>
      <c r="E18" s="57" t="s">
        <v>128</v>
      </c>
      <c r="F18" s="65"/>
      <c r="G18" s="56" t="s">
        <v>128</v>
      </c>
      <c r="H18" s="57" t="s">
        <v>128</v>
      </c>
      <c r="I18" s="65"/>
      <c r="J18" s="56" t="s">
        <v>128</v>
      </c>
      <c r="K18" s="57" t="s">
        <v>128</v>
      </c>
      <c r="L18" s="65"/>
      <c r="M18" s="56" t="s">
        <v>128</v>
      </c>
      <c r="N18" s="57" t="s">
        <v>128</v>
      </c>
      <c r="O18" s="65"/>
      <c r="P18" s="56" t="s">
        <v>128</v>
      </c>
      <c r="Q18" s="57" t="s">
        <v>128</v>
      </c>
      <c r="R18" s="65"/>
      <c r="S18" s="56" t="s">
        <v>128</v>
      </c>
      <c r="T18" s="57" t="s">
        <v>128</v>
      </c>
      <c r="U18" s="65"/>
      <c r="V18" s="56" t="s">
        <v>128</v>
      </c>
      <c r="W18" s="57" t="s">
        <v>128</v>
      </c>
      <c r="X18" s="65"/>
      <c r="Y18" s="56" t="s">
        <v>128</v>
      </c>
      <c r="Z18" s="57" t="s">
        <v>128</v>
      </c>
      <c r="AA18" s="65">
        <v>1</v>
      </c>
      <c r="AB18" s="56">
        <v>0.58139534883720934</v>
      </c>
      <c r="AC18" s="57">
        <v>0.74587901842321169</v>
      </c>
      <c r="AD18" s="65"/>
      <c r="AE18" s="56" t="s">
        <v>128</v>
      </c>
      <c r="AF18" s="57" t="s">
        <v>128</v>
      </c>
    </row>
    <row r="19" spans="1:32">
      <c r="A19" s="162" t="s">
        <v>140</v>
      </c>
      <c r="B19" s="51">
        <v>120</v>
      </c>
      <c r="C19" s="65">
        <v>2</v>
      </c>
      <c r="D19" s="56">
        <v>0.29411764705882354</v>
      </c>
      <c r="E19" s="57">
        <v>0.93757324790999297</v>
      </c>
      <c r="F19" s="65">
        <v>1</v>
      </c>
      <c r="G19" s="56">
        <v>0.12515644555694619</v>
      </c>
      <c r="H19" s="57">
        <v>0.42852551512337961</v>
      </c>
      <c r="I19" s="65"/>
      <c r="J19" s="56" t="s">
        <v>128</v>
      </c>
      <c r="K19" s="57" t="s">
        <v>128</v>
      </c>
      <c r="L19" s="65">
        <v>1</v>
      </c>
      <c r="M19" s="56">
        <v>0.43478260869565216</v>
      </c>
      <c r="N19" s="57">
        <v>0.98773561610009053</v>
      </c>
      <c r="O19" s="65">
        <v>1</v>
      </c>
      <c r="P19" s="56">
        <v>0.51020408163265307</v>
      </c>
      <c r="Q19" s="57">
        <v>1.6400164001640016</v>
      </c>
      <c r="R19" s="65"/>
      <c r="S19" s="56" t="s">
        <v>128</v>
      </c>
      <c r="T19" s="57" t="s">
        <v>128</v>
      </c>
      <c r="U19" s="65">
        <v>2</v>
      </c>
      <c r="V19" s="56">
        <v>1.0050251256281406</v>
      </c>
      <c r="W19" s="57">
        <v>2.5842575643372454</v>
      </c>
      <c r="X19" s="65">
        <v>1</v>
      </c>
      <c r="Y19" s="56">
        <v>0.19723865877712032</v>
      </c>
      <c r="Z19" s="57">
        <v>0.43601482450403312</v>
      </c>
      <c r="AA19" s="65"/>
      <c r="AB19" s="56" t="s">
        <v>128</v>
      </c>
      <c r="AC19" s="57" t="s">
        <v>128</v>
      </c>
      <c r="AD19" s="65"/>
      <c r="AE19" s="56" t="s">
        <v>128</v>
      </c>
      <c r="AF19" s="57" t="s">
        <v>128</v>
      </c>
    </row>
    <row r="20" spans="1:32">
      <c r="A20" s="162" t="s">
        <v>141</v>
      </c>
      <c r="B20" s="51">
        <v>400</v>
      </c>
      <c r="C20" s="65">
        <v>3</v>
      </c>
      <c r="D20" s="56">
        <v>0.44117647058823528</v>
      </c>
      <c r="E20" s="57">
        <v>4.6878662395499653</v>
      </c>
      <c r="F20" s="65"/>
      <c r="G20" s="56" t="s">
        <v>128</v>
      </c>
      <c r="H20" s="57" t="s">
        <v>128</v>
      </c>
      <c r="I20" s="65"/>
      <c r="J20" s="56" t="s">
        <v>128</v>
      </c>
      <c r="K20" s="57" t="s">
        <v>128</v>
      </c>
      <c r="L20" s="65">
        <v>1</v>
      </c>
      <c r="M20" s="56">
        <v>0.43478260869565216</v>
      </c>
      <c r="N20" s="57">
        <v>3.2924520536669686</v>
      </c>
      <c r="O20" s="65">
        <v>1</v>
      </c>
      <c r="P20" s="56">
        <v>0.51020408163265307</v>
      </c>
      <c r="Q20" s="57">
        <v>5.466721333880006</v>
      </c>
      <c r="R20" s="65">
        <v>1</v>
      </c>
      <c r="S20" s="56">
        <v>0.61728395061728392</v>
      </c>
      <c r="T20" s="57">
        <v>4.2964554242749733</v>
      </c>
      <c r="U20" s="65"/>
      <c r="V20" s="56" t="s">
        <v>128</v>
      </c>
      <c r="W20" s="57" t="s">
        <v>128</v>
      </c>
      <c r="X20" s="65">
        <v>1</v>
      </c>
      <c r="Y20" s="56">
        <v>0.19723865877712032</v>
      </c>
      <c r="Z20" s="57">
        <v>1.4533827483467772</v>
      </c>
      <c r="AA20" s="65"/>
      <c r="AB20" s="56" t="s">
        <v>128</v>
      </c>
      <c r="AC20" s="57" t="s">
        <v>128</v>
      </c>
      <c r="AD20" s="65"/>
      <c r="AE20" s="56" t="s">
        <v>128</v>
      </c>
      <c r="AF20" s="57" t="s">
        <v>128</v>
      </c>
    </row>
    <row r="21" spans="1:32">
      <c r="A21" s="162" t="s">
        <v>142</v>
      </c>
      <c r="B21" s="51">
        <v>250</v>
      </c>
      <c r="C21" s="65">
        <v>1</v>
      </c>
      <c r="D21" s="56">
        <v>0.14705882352941177</v>
      </c>
      <c r="E21" s="57">
        <v>0.97663879990624258</v>
      </c>
      <c r="F21" s="65"/>
      <c r="G21" s="56" t="s">
        <v>128</v>
      </c>
      <c r="H21" s="57" t="s">
        <v>128</v>
      </c>
      <c r="I21" s="65"/>
      <c r="J21" s="56" t="s">
        <v>128</v>
      </c>
      <c r="K21" s="57" t="s">
        <v>128</v>
      </c>
      <c r="L21" s="65"/>
      <c r="M21" s="56" t="s">
        <v>128</v>
      </c>
      <c r="N21" s="57" t="s">
        <v>128</v>
      </c>
      <c r="O21" s="65"/>
      <c r="P21" s="56" t="s">
        <v>128</v>
      </c>
      <c r="Q21" s="57" t="s">
        <v>128</v>
      </c>
      <c r="R21" s="65"/>
      <c r="S21" s="56" t="s">
        <v>128</v>
      </c>
      <c r="T21" s="57" t="s">
        <v>128</v>
      </c>
      <c r="U21" s="65"/>
      <c r="V21" s="56" t="s">
        <v>128</v>
      </c>
      <c r="W21" s="57" t="s">
        <v>128</v>
      </c>
      <c r="X21" s="65"/>
      <c r="Y21" s="56" t="s">
        <v>128</v>
      </c>
      <c r="Z21" s="57" t="s">
        <v>128</v>
      </c>
      <c r="AA21" s="65"/>
      <c r="AB21" s="56" t="s">
        <v>128</v>
      </c>
      <c r="AC21" s="57" t="s">
        <v>128</v>
      </c>
      <c r="AD21" s="65"/>
      <c r="AE21" s="56" t="s">
        <v>128</v>
      </c>
      <c r="AF21" s="57" t="s">
        <v>128</v>
      </c>
    </row>
    <row r="22" spans="1:32">
      <c r="A22" s="162" t="s">
        <v>143</v>
      </c>
      <c r="B22" s="51">
        <v>150</v>
      </c>
      <c r="C22" s="65"/>
      <c r="D22" s="56" t="s">
        <v>128</v>
      </c>
      <c r="E22" s="57" t="s">
        <v>128</v>
      </c>
      <c r="F22" s="65"/>
      <c r="G22" s="56" t="s">
        <v>128</v>
      </c>
      <c r="H22" s="57" t="s">
        <v>128</v>
      </c>
      <c r="I22" s="65"/>
      <c r="J22" s="56" t="s">
        <v>128</v>
      </c>
      <c r="K22" s="57" t="s">
        <v>128</v>
      </c>
      <c r="L22" s="65"/>
      <c r="M22" s="56" t="s">
        <v>128</v>
      </c>
      <c r="N22" s="57" t="s">
        <v>128</v>
      </c>
      <c r="O22" s="65">
        <v>1</v>
      </c>
      <c r="P22" s="56">
        <v>0.51020408163265307</v>
      </c>
      <c r="Q22" s="57">
        <v>2.0500205002050018</v>
      </c>
      <c r="R22" s="65"/>
      <c r="S22" s="56" t="s">
        <v>128</v>
      </c>
      <c r="T22" s="57" t="s">
        <v>128</v>
      </c>
      <c r="U22" s="65"/>
      <c r="V22" s="56" t="s">
        <v>128</v>
      </c>
      <c r="W22" s="57" t="s">
        <v>128</v>
      </c>
      <c r="X22" s="65"/>
      <c r="Y22" s="56" t="s">
        <v>128</v>
      </c>
      <c r="Z22" s="57" t="s">
        <v>128</v>
      </c>
      <c r="AA22" s="65"/>
      <c r="AB22" s="56" t="s">
        <v>128</v>
      </c>
      <c r="AC22" s="57" t="s">
        <v>128</v>
      </c>
      <c r="AD22" s="65"/>
      <c r="AE22" s="56" t="s">
        <v>128</v>
      </c>
      <c r="AF22" s="57" t="s">
        <v>128</v>
      </c>
    </row>
    <row r="23" spans="1:32">
      <c r="A23" s="162" t="s">
        <v>144</v>
      </c>
      <c r="B23" s="51">
        <v>80</v>
      </c>
      <c r="C23" s="65">
        <v>1</v>
      </c>
      <c r="D23" s="56">
        <v>0.14705882352941177</v>
      </c>
      <c r="E23" s="57">
        <v>0.31252441596999764</v>
      </c>
      <c r="F23" s="65"/>
      <c r="G23" s="56" t="s">
        <v>128</v>
      </c>
      <c r="H23" s="57" t="s">
        <v>128</v>
      </c>
      <c r="I23" s="65"/>
      <c r="J23" s="56" t="s">
        <v>128</v>
      </c>
      <c r="K23" s="57" t="s">
        <v>128</v>
      </c>
      <c r="L23" s="65"/>
      <c r="M23" s="56" t="s">
        <v>128</v>
      </c>
      <c r="N23" s="57" t="s">
        <v>128</v>
      </c>
      <c r="O23" s="65"/>
      <c r="P23" s="56" t="s">
        <v>128</v>
      </c>
      <c r="Q23" s="57" t="s">
        <v>128</v>
      </c>
      <c r="R23" s="65"/>
      <c r="S23" s="56" t="s">
        <v>128</v>
      </c>
      <c r="T23" s="57" t="s">
        <v>128</v>
      </c>
      <c r="U23" s="65"/>
      <c r="V23" s="56" t="s">
        <v>128</v>
      </c>
      <c r="W23" s="57" t="s">
        <v>128</v>
      </c>
      <c r="X23" s="65"/>
      <c r="Y23" s="56" t="s">
        <v>128</v>
      </c>
      <c r="Z23" s="57" t="s">
        <v>128</v>
      </c>
      <c r="AA23" s="65"/>
      <c r="AB23" s="56" t="s">
        <v>128</v>
      </c>
      <c r="AC23" s="57" t="s">
        <v>128</v>
      </c>
      <c r="AD23" s="65"/>
      <c r="AE23" s="56" t="s">
        <v>128</v>
      </c>
      <c r="AF23" s="57" t="s">
        <v>128</v>
      </c>
    </row>
    <row r="24" spans="1:32">
      <c r="A24" s="162" t="s">
        <v>145</v>
      </c>
      <c r="B24" s="51">
        <v>160</v>
      </c>
      <c r="C24" s="65">
        <v>1</v>
      </c>
      <c r="D24" s="56">
        <v>0.14705882352941177</v>
      </c>
      <c r="E24" s="57">
        <v>0.62504883193999528</v>
      </c>
      <c r="F24" s="65"/>
      <c r="G24" s="56" t="s">
        <v>128</v>
      </c>
      <c r="H24" s="57" t="s">
        <v>128</v>
      </c>
      <c r="I24" s="65"/>
      <c r="J24" s="56" t="s">
        <v>128</v>
      </c>
      <c r="K24" s="57" t="s">
        <v>128</v>
      </c>
      <c r="L24" s="65"/>
      <c r="M24" s="56" t="s">
        <v>128</v>
      </c>
      <c r="N24" s="57" t="s">
        <v>128</v>
      </c>
      <c r="O24" s="65"/>
      <c r="P24" s="56" t="s">
        <v>128</v>
      </c>
      <c r="Q24" s="57" t="s">
        <v>128</v>
      </c>
      <c r="R24" s="65"/>
      <c r="S24" s="56" t="s">
        <v>128</v>
      </c>
      <c r="T24" s="57" t="s">
        <v>128</v>
      </c>
      <c r="U24" s="65"/>
      <c r="V24" s="56" t="s">
        <v>128</v>
      </c>
      <c r="W24" s="57" t="s">
        <v>128</v>
      </c>
      <c r="X24" s="65"/>
      <c r="Y24" s="56" t="s">
        <v>128</v>
      </c>
      <c r="Z24" s="57" t="s">
        <v>128</v>
      </c>
      <c r="AA24" s="65"/>
      <c r="AB24" s="56" t="s">
        <v>128</v>
      </c>
      <c r="AC24" s="57" t="s">
        <v>128</v>
      </c>
      <c r="AD24" s="65"/>
      <c r="AE24" s="56" t="s">
        <v>128</v>
      </c>
      <c r="AF24" s="57" t="s">
        <v>128</v>
      </c>
    </row>
    <row r="25" spans="1:32">
      <c r="A25" s="162" t="s">
        <v>146</v>
      </c>
      <c r="B25" s="51">
        <v>70</v>
      </c>
      <c r="C25" s="65"/>
      <c r="D25" s="56" t="s">
        <v>128</v>
      </c>
      <c r="E25" s="57" t="s">
        <v>128</v>
      </c>
      <c r="F25" s="65"/>
      <c r="G25" s="56" t="s">
        <v>128</v>
      </c>
      <c r="H25" s="57" t="s">
        <v>128</v>
      </c>
      <c r="I25" s="65"/>
      <c r="J25" s="56" t="s">
        <v>128</v>
      </c>
      <c r="K25" s="57" t="s">
        <v>128</v>
      </c>
      <c r="L25" s="65"/>
      <c r="M25" s="56" t="s">
        <v>128</v>
      </c>
      <c r="N25" s="57" t="s">
        <v>128</v>
      </c>
      <c r="O25" s="65">
        <v>1</v>
      </c>
      <c r="P25" s="56">
        <v>0.51020408163265307</v>
      </c>
      <c r="Q25" s="57">
        <v>0.95667623342900099</v>
      </c>
      <c r="R25" s="65"/>
      <c r="S25" s="56" t="s">
        <v>128</v>
      </c>
      <c r="T25" s="57" t="s">
        <v>128</v>
      </c>
      <c r="U25" s="65"/>
      <c r="V25" s="56" t="s">
        <v>128</v>
      </c>
      <c r="W25" s="57" t="s">
        <v>128</v>
      </c>
      <c r="X25" s="65"/>
      <c r="Y25" s="56" t="s">
        <v>128</v>
      </c>
      <c r="Z25" s="57" t="s">
        <v>128</v>
      </c>
      <c r="AA25" s="65"/>
      <c r="AB25" s="56" t="s">
        <v>128</v>
      </c>
      <c r="AC25" s="57" t="s">
        <v>128</v>
      </c>
      <c r="AD25" s="65"/>
      <c r="AE25" s="56" t="s">
        <v>128</v>
      </c>
      <c r="AF25" s="57" t="s">
        <v>128</v>
      </c>
    </row>
    <row r="26" spans="1:32">
      <c r="A26" s="162" t="s">
        <v>147</v>
      </c>
      <c r="B26" s="51">
        <v>65</v>
      </c>
      <c r="C26" s="65">
        <v>3</v>
      </c>
      <c r="D26" s="56">
        <v>0.44117647058823528</v>
      </c>
      <c r="E26" s="57">
        <v>0.76177826392686931</v>
      </c>
      <c r="F26" s="65">
        <v>5</v>
      </c>
      <c r="G26" s="56">
        <v>0.62578222778473092</v>
      </c>
      <c r="H26" s="57">
        <v>1.1605899367924866</v>
      </c>
      <c r="I26" s="65"/>
      <c r="J26" s="56" t="s">
        <v>128</v>
      </c>
      <c r="K26" s="57" t="s">
        <v>128</v>
      </c>
      <c r="L26" s="65">
        <v>2</v>
      </c>
      <c r="M26" s="56">
        <v>0.86956521739130432</v>
      </c>
      <c r="N26" s="57">
        <v>1.0700469174417648</v>
      </c>
      <c r="O26" s="65">
        <v>3</v>
      </c>
      <c r="P26" s="56">
        <v>1.5306122448979591</v>
      </c>
      <c r="Q26" s="57">
        <v>2.6650266502665025</v>
      </c>
      <c r="R26" s="65">
        <v>1</v>
      </c>
      <c r="S26" s="56">
        <v>0.61728395061728392</v>
      </c>
      <c r="T26" s="57">
        <v>0.69817400644468319</v>
      </c>
      <c r="U26" s="65">
        <v>3</v>
      </c>
      <c r="V26" s="56">
        <v>1.5075376884422109</v>
      </c>
      <c r="W26" s="57">
        <v>2.0997092710240124</v>
      </c>
      <c r="X26" s="65"/>
      <c r="Y26" s="56" t="s">
        <v>128</v>
      </c>
      <c r="Z26" s="57" t="s">
        <v>128</v>
      </c>
      <c r="AA26" s="65"/>
      <c r="AB26" s="56" t="s">
        <v>128</v>
      </c>
      <c r="AC26" s="57" t="s">
        <v>128</v>
      </c>
      <c r="AD26" s="65">
        <v>1</v>
      </c>
      <c r="AE26" s="56">
        <v>0.90909090909090906</v>
      </c>
      <c r="AF26" s="57">
        <v>0.59946509268652592</v>
      </c>
    </row>
    <row r="27" spans="1:32">
      <c r="A27" s="162" t="s">
        <v>148</v>
      </c>
      <c r="B27" s="51">
        <v>20</v>
      </c>
      <c r="C27" s="65"/>
      <c r="D27" s="56" t="s">
        <v>128</v>
      </c>
      <c r="E27" s="57" t="s">
        <v>128</v>
      </c>
      <c r="F27" s="65"/>
      <c r="G27" s="56" t="s">
        <v>128</v>
      </c>
      <c r="H27" s="57" t="s">
        <v>128</v>
      </c>
      <c r="I27" s="65"/>
      <c r="J27" s="56" t="s">
        <v>128</v>
      </c>
      <c r="K27" s="57" t="s">
        <v>128</v>
      </c>
      <c r="L27" s="65"/>
      <c r="M27" s="56" t="s">
        <v>128</v>
      </c>
      <c r="N27" s="57" t="s">
        <v>128</v>
      </c>
      <c r="O27" s="65"/>
      <c r="P27" s="56" t="s">
        <v>128</v>
      </c>
      <c r="Q27" s="57" t="s">
        <v>128</v>
      </c>
      <c r="R27" s="65"/>
      <c r="S27" s="56" t="s">
        <v>128</v>
      </c>
      <c r="T27" s="57" t="s">
        <v>128</v>
      </c>
      <c r="U27" s="65"/>
      <c r="V27" s="56" t="s">
        <v>128</v>
      </c>
      <c r="W27" s="57" t="s">
        <v>128</v>
      </c>
      <c r="X27" s="65"/>
      <c r="Y27" s="56" t="s">
        <v>128</v>
      </c>
      <c r="Z27" s="57" t="s">
        <v>128</v>
      </c>
      <c r="AA27" s="65"/>
      <c r="AB27" s="56" t="s">
        <v>128</v>
      </c>
      <c r="AC27" s="57" t="s">
        <v>128</v>
      </c>
      <c r="AD27" s="65"/>
      <c r="AE27" s="56" t="s">
        <v>128</v>
      </c>
      <c r="AF27" s="57" t="s">
        <v>128</v>
      </c>
    </row>
    <row r="28" spans="1:32">
      <c r="A28" s="162" t="s">
        <v>149</v>
      </c>
      <c r="B28" s="51">
        <v>20</v>
      </c>
      <c r="C28" s="65"/>
      <c r="D28" s="56" t="s">
        <v>128</v>
      </c>
      <c r="E28" s="57" t="s">
        <v>128</v>
      </c>
      <c r="F28" s="65"/>
      <c r="G28" s="56" t="s">
        <v>128</v>
      </c>
      <c r="H28" s="57" t="s">
        <v>128</v>
      </c>
      <c r="I28" s="65"/>
      <c r="J28" s="56" t="s">
        <v>128</v>
      </c>
      <c r="K28" s="57" t="s">
        <v>128</v>
      </c>
      <c r="L28" s="65"/>
      <c r="M28" s="56" t="s">
        <v>128</v>
      </c>
      <c r="N28" s="57" t="s">
        <v>128</v>
      </c>
      <c r="O28" s="65"/>
      <c r="P28" s="56" t="s">
        <v>128</v>
      </c>
      <c r="Q28" s="57" t="s">
        <v>128</v>
      </c>
      <c r="R28" s="65"/>
      <c r="S28" s="56" t="s">
        <v>128</v>
      </c>
      <c r="T28" s="57" t="s">
        <v>128</v>
      </c>
      <c r="U28" s="65"/>
      <c r="V28" s="56" t="s">
        <v>128</v>
      </c>
      <c r="W28" s="57" t="s">
        <v>128</v>
      </c>
      <c r="X28" s="65"/>
      <c r="Y28" s="56" t="s">
        <v>128</v>
      </c>
      <c r="Z28" s="57" t="s">
        <v>128</v>
      </c>
      <c r="AA28" s="65"/>
      <c r="AB28" s="56" t="s">
        <v>128</v>
      </c>
      <c r="AC28" s="57" t="s">
        <v>128</v>
      </c>
      <c r="AD28" s="65"/>
      <c r="AE28" s="56" t="s">
        <v>128</v>
      </c>
      <c r="AF28" s="57" t="s">
        <v>128</v>
      </c>
    </row>
    <row r="29" spans="1:32">
      <c r="A29" s="162" t="s">
        <v>150</v>
      </c>
      <c r="B29" s="51">
        <v>20</v>
      </c>
      <c r="C29" s="65">
        <v>13</v>
      </c>
      <c r="D29" s="56">
        <v>1.911764705882353</v>
      </c>
      <c r="E29" s="57">
        <v>1.0157043519024922</v>
      </c>
      <c r="F29" s="65">
        <v>3</v>
      </c>
      <c r="G29" s="56">
        <v>0.37546933667083854</v>
      </c>
      <c r="H29" s="57">
        <v>0.2142627575616898</v>
      </c>
      <c r="I29" s="65">
        <v>1</v>
      </c>
      <c r="J29" s="56">
        <v>0.28409090909090912</v>
      </c>
      <c r="K29" s="57">
        <v>0.20054146194725761</v>
      </c>
      <c r="L29" s="65"/>
      <c r="M29" s="56" t="s">
        <v>128</v>
      </c>
      <c r="N29" s="57" t="s">
        <v>128</v>
      </c>
      <c r="O29" s="65">
        <v>3</v>
      </c>
      <c r="P29" s="56">
        <v>1.5306122448979591</v>
      </c>
      <c r="Q29" s="57">
        <v>0.82000820008200082</v>
      </c>
      <c r="R29" s="65">
        <v>3</v>
      </c>
      <c r="S29" s="56">
        <v>1.8518518518518516</v>
      </c>
      <c r="T29" s="57">
        <v>0.64446831364124602</v>
      </c>
      <c r="U29" s="65">
        <v>2</v>
      </c>
      <c r="V29" s="56">
        <v>1.0050251256281406</v>
      </c>
      <c r="W29" s="57">
        <v>0.43070959405620757</v>
      </c>
      <c r="X29" s="65">
        <v>3</v>
      </c>
      <c r="Y29" s="56">
        <v>0.59171597633136097</v>
      </c>
      <c r="Z29" s="57">
        <v>0.21800741225201656</v>
      </c>
      <c r="AA29" s="65"/>
      <c r="AB29" s="56" t="s">
        <v>128</v>
      </c>
      <c r="AC29" s="57" t="s">
        <v>128</v>
      </c>
      <c r="AD29" s="65">
        <v>1</v>
      </c>
      <c r="AE29" s="56">
        <v>0.90909090909090906</v>
      </c>
      <c r="AF29" s="57">
        <v>0.18445079774970027</v>
      </c>
    </row>
    <row r="30" spans="1:32">
      <c r="A30" s="162" t="s">
        <v>151</v>
      </c>
      <c r="B30" s="51">
        <v>45</v>
      </c>
      <c r="C30" s="65">
        <v>4</v>
      </c>
      <c r="D30" s="56">
        <v>0.58823529411764708</v>
      </c>
      <c r="E30" s="57">
        <v>0.70317993593249473</v>
      </c>
      <c r="F30" s="65">
        <v>1</v>
      </c>
      <c r="G30" s="56">
        <v>0.12515644555694619</v>
      </c>
      <c r="H30" s="57">
        <v>0.16069706817126736</v>
      </c>
      <c r="I30" s="65">
        <v>1</v>
      </c>
      <c r="J30" s="56">
        <v>0.28409090909090912</v>
      </c>
      <c r="K30" s="57">
        <v>0.45121828938132957</v>
      </c>
      <c r="L30" s="65"/>
      <c r="M30" s="56" t="s">
        <v>128</v>
      </c>
      <c r="N30" s="57" t="s">
        <v>128</v>
      </c>
      <c r="O30" s="65">
        <v>2</v>
      </c>
      <c r="P30" s="56">
        <v>1.0204081632653061</v>
      </c>
      <c r="Q30" s="57">
        <v>1.2300123001230012</v>
      </c>
      <c r="R30" s="65">
        <v>2</v>
      </c>
      <c r="S30" s="56">
        <v>1.2345679012345678</v>
      </c>
      <c r="T30" s="57">
        <v>0.96670247046186897</v>
      </c>
      <c r="U30" s="65"/>
      <c r="V30" s="56" t="s">
        <v>128</v>
      </c>
      <c r="W30" s="57" t="s">
        <v>128</v>
      </c>
      <c r="X30" s="65">
        <v>1</v>
      </c>
      <c r="Y30" s="56">
        <v>0.19723865877712032</v>
      </c>
      <c r="Z30" s="57">
        <v>0.16350555918901241</v>
      </c>
      <c r="AA30" s="65"/>
      <c r="AB30" s="56" t="s">
        <v>128</v>
      </c>
      <c r="AC30" s="57" t="s">
        <v>128</v>
      </c>
      <c r="AD30" s="65"/>
      <c r="AE30" s="56" t="s">
        <v>128</v>
      </c>
      <c r="AF30" s="57" t="s">
        <v>128</v>
      </c>
    </row>
    <row r="31" spans="1:32">
      <c r="A31" s="162" t="s">
        <v>152</v>
      </c>
      <c r="B31" s="51">
        <v>20</v>
      </c>
      <c r="C31" s="65"/>
      <c r="D31" s="56" t="s">
        <v>128</v>
      </c>
      <c r="E31" s="57" t="s">
        <v>128</v>
      </c>
      <c r="F31" s="65"/>
      <c r="G31" s="56" t="s">
        <v>128</v>
      </c>
      <c r="H31" s="57" t="s">
        <v>128</v>
      </c>
      <c r="I31" s="65"/>
      <c r="J31" s="56" t="s">
        <v>128</v>
      </c>
      <c r="K31" s="57" t="s">
        <v>128</v>
      </c>
      <c r="L31" s="65"/>
      <c r="M31" s="56" t="s">
        <v>128</v>
      </c>
      <c r="N31" s="57" t="s">
        <v>128</v>
      </c>
      <c r="O31" s="65"/>
      <c r="P31" s="56" t="s">
        <v>128</v>
      </c>
      <c r="Q31" s="57" t="s">
        <v>128</v>
      </c>
      <c r="R31" s="65"/>
      <c r="S31" s="56" t="s">
        <v>128</v>
      </c>
      <c r="T31" s="57" t="s">
        <v>128</v>
      </c>
      <c r="U31" s="65"/>
      <c r="V31" s="56" t="s">
        <v>128</v>
      </c>
      <c r="W31" s="57" t="s">
        <v>128</v>
      </c>
      <c r="X31" s="65"/>
      <c r="Y31" s="56" t="s">
        <v>128</v>
      </c>
      <c r="Z31" s="57" t="s">
        <v>128</v>
      </c>
      <c r="AA31" s="65"/>
      <c r="AB31" s="56" t="s">
        <v>128</v>
      </c>
      <c r="AC31" s="57" t="s">
        <v>128</v>
      </c>
      <c r="AD31" s="65"/>
      <c r="AE31" s="56" t="s">
        <v>128</v>
      </c>
      <c r="AF31" s="57" t="s">
        <v>128</v>
      </c>
    </row>
    <row r="32" spans="1:32">
      <c r="A32" s="162" t="s">
        <v>153</v>
      </c>
      <c r="B32" s="51">
        <v>20</v>
      </c>
      <c r="C32" s="65"/>
      <c r="D32" s="56" t="s">
        <v>128</v>
      </c>
      <c r="E32" s="57" t="s">
        <v>128</v>
      </c>
      <c r="F32" s="65"/>
      <c r="G32" s="56" t="s">
        <v>128</v>
      </c>
      <c r="H32" s="57" t="s">
        <v>128</v>
      </c>
      <c r="I32" s="65"/>
      <c r="J32" s="56" t="s">
        <v>128</v>
      </c>
      <c r="K32" s="57" t="s">
        <v>128</v>
      </c>
      <c r="L32" s="65"/>
      <c r="M32" s="56" t="s">
        <v>128</v>
      </c>
      <c r="N32" s="57" t="s">
        <v>128</v>
      </c>
      <c r="O32" s="65"/>
      <c r="P32" s="56" t="s">
        <v>128</v>
      </c>
      <c r="Q32" s="57" t="s">
        <v>128</v>
      </c>
      <c r="R32" s="65"/>
      <c r="S32" s="56" t="s">
        <v>128</v>
      </c>
      <c r="T32" s="57" t="s">
        <v>128</v>
      </c>
      <c r="U32" s="65"/>
      <c r="V32" s="56" t="s">
        <v>128</v>
      </c>
      <c r="W32" s="57" t="s">
        <v>128</v>
      </c>
      <c r="X32" s="65"/>
      <c r="Y32" s="56" t="s">
        <v>128</v>
      </c>
      <c r="Z32" s="57" t="s">
        <v>128</v>
      </c>
      <c r="AA32" s="65"/>
      <c r="AB32" s="56" t="s">
        <v>128</v>
      </c>
      <c r="AC32" s="57" t="s">
        <v>128</v>
      </c>
      <c r="AD32" s="65"/>
      <c r="AE32" s="56" t="s">
        <v>128</v>
      </c>
      <c r="AF32" s="57" t="s">
        <v>128</v>
      </c>
    </row>
    <row r="33" spans="1:32">
      <c r="A33" s="162" t="s">
        <v>154</v>
      </c>
      <c r="B33" s="51">
        <v>15</v>
      </c>
      <c r="C33" s="65"/>
      <c r="D33" s="56" t="s">
        <v>128</v>
      </c>
      <c r="E33" s="57" t="s">
        <v>128</v>
      </c>
      <c r="F33" s="65"/>
      <c r="G33" s="56" t="s">
        <v>128</v>
      </c>
      <c r="H33" s="57" t="s">
        <v>128</v>
      </c>
      <c r="I33" s="65"/>
      <c r="J33" s="56" t="s">
        <v>128</v>
      </c>
      <c r="K33" s="57" t="s">
        <v>128</v>
      </c>
      <c r="L33" s="65"/>
      <c r="M33" s="56" t="s">
        <v>128</v>
      </c>
      <c r="N33" s="57" t="s">
        <v>128</v>
      </c>
      <c r="O33" s="65"/>
      <c r="P33" s="56" t="s">
        <v>128</v>
      </c>
      <c r="Q33" s="57" t="s">
        <v>128</v>
      </c>
      <c r="R33" s="65"/>
      <c r="S33" s="56" t="s">
        <v>128</v>
      </c>
      <c r="T33" s="57" t="s">
        <v>128</v>
      </c>
      <c r="U33" s="65"/>
      <c r="V33" s="56" t="s">
        <v>128</v>
      </c>
      <c r="W33" s="57" t="s">
        <v>128</v>
      </c>
      <c r="X33" s="65"/>
      <c r="Y33" s="56" t="s">
        <v>128</v>
      </c>
      <c r="Z33" s="57" t="s">
        <v>128</v>
      </c>
      <c r="AA33" s="65">
        <v>1</v>
      </c>
      <c r="AB33" s="56">
        <v>0.58139534883720934</v>
      </c>
      <c r="AC33" s="57">
        <v>0.11188185276348177</v>
      </c>
      <c r="AD33" s="65"/>
      <c r="AE33" s="56" t="s">
        <v>128</v>
      </c>
      <c r="AF33" s="57" t="s">
        <v>128</v>
      </c>
    </row>
    <row r="34" spans="1:32">
      <c r="A34" s="162" t="s">
        <v>155</v>
      </c>
      <c r="B34" s="51">
        <v>15</v>
      </c>
      <c r="C34" s="65">
        <v>2</v>
      </c>
      <c r="D34" s="56">
        <v>0.29411764705882354</v>
      </c>
      <c r="E34" s="57">
        <v>0.11719665598874912</v>
      </c>
      <c r="F34" s="65"/>
      <c r="G34" s="56" t="s">
        <v>128</v>
      </c>
      <c r="H34" s="57" t="s">
        <v>128</v>
      </c>
      <c r="I34" s="65"/>
      <c r="J34" s="56" t="s">
        <v>128</v>
      </c>
      <c r="K34" s="57" t="s">
        <v>128</v>
      </c>
      <c r="L34" s="65"/>
      <c r="M34" s="56" t="s">
        <v>128</v>
      </c>
      <c r="N34" s="57" t="s">
        <v>128</v>
      </c>
      <c r="O34" s="65"/>
      <c r="P34" s="56" t="s">
        <v>128</v>
      </c>
      <c r="Q34" s="57" t="s">
        <v>128</v>
      </c>
      <c r="R34" s="65">
        <v>1</v>
      </c>
      <c r="S34" s="56">
        <v>0.61728395061728392</v>
      </c>
      <c r="T34" s="57">
        <v>0.1611170784103115</v>
      </c>
      <c r="U34" s="65"/>
      <c r="V34" s="56" t="s">
        <v>128</v>
      </c>
      <c r="W34" s="57" t="s">
        <v>128</v>
      </c>
      <c r="X34" s="65"/>
      <c r="Y34" s="56" t="s">
        <v>128</v>
      </c>
      <c r="Z34" s="57" t="s">
        <v>128</v>
      </c>
      <c r="AA34" s="65"/>
      <c r="AB34" s="56" t="s">
        <v>128</v>
      </c>
      <c r="AC34" s="57" t="s">
        <v>128</v>
      </c>
      <c r="AD34" s="65"/>
      <c r="AE34" s="56" t="s">
        <v>128</v>
      </c>
      <c r="AF34" s="57" t="s">
        <v>128</v>
      </c>
    </row>
    <row r="35" spans="1:32">
      <c r="A35" s="162" t="s">
        <v>156</v>
      </c>
      <c r="B35" s="51">
        <v>25</v>
      </c>
      <c r="C35" s="65"/>
      <c r="D35" s="56" t="s">
        <v>128</v>
      </c>
      <c r="E35" s="57" t="s">
        <v>128</v>
      </c>
      <c r="F35" s="65"/>
      <c r="G35" s="56" t="s">
        <v>128</v>
      </c>
      <c r="H35" s="57" t="s">
        <v>128</v>
      </c>
      <c r="I35" s="65"/>
      <c r="J35" s="56" t="s">
        <v>128</v>
      </c>
      <c r="K35" s="57" t="s">
        <v>128</v>
      </c>
      <c r="L35" s="65"/>
      <c r="M35" s="56" t="s">
        <v>128</v>
      </c>
      <c r="N35" s="57" t="s">
        <v>128</v>
      </c>
      <c r="O35" s="65"/>
      <c r="P35" s="56" t="s">
        <v>128</v>
      </c>
      <c r="Q35" s="57" t="s">
        <v>128</v>
      </c>
      <c r="R35" s="65"/>
      <c r="S35" s="56" t="s">
        <v>128</v>
      </c>
      <c r="T35" s="57" t="s">
        <v>128</v>
      </c>
      <c r="U35" s="65"/>
      <c r="V35" s="56" t="s">
        <v>128</v>
      </c>
      <c r="W35" s="57" t="s">
        <v>128</v>
      </c>
      <c r="X35" s="65"/>
      <c r="Y35" s="56" t="s">
        <v>128</v>
      </c>
      <c r="Z35" s="57" t="s">
        <v>128</v>
      </c>
      <c r="AA35" s="65"/>
      <c r="AB35" s="56" t="s">
        <v>128</v>
      </c>
      <c r="AC35" s="57" t="s">
        <v>128</v>
      </c>
      <c r="AD35" s="65"/>
      <c r="AE35" s="56" t="s">
        <v>128</v>
      </c>
      <c r="AF35" s="57" t="s">
        <v>128</v>
      </c>
    </row>
    <row r="36" spans="1:32">
      <c r="A36" s="162" t="s">
        <v>157</v>
      </c>
      <c r="B36" s="51">
        <v>100</v>
      </c>
      <c r="C36" s="65">
        <v>1</v>
      </c>
      <c r="D36" s="56">
        <v>0.14705882352941177</v>
      </c>
      <c r="E36" s="57">
        <v>0.39065551996249709</v>
      </c>
      <c r="F36" s="65"/>
      <c r="G36" s="56" t="s">
        <v>128</v>
      </c>
      <c r="H36" s="57" t="s">
        <v>128</v>
      </c>
      <c r="I36" s="65"/>
      <c r="J36" s="56" t="s">
        <v>128</v>
      </c>
      <c r="K36" s="57" t="s">
        <v>128</v>
      </c>
      <c r="L36" s="65"/>
      <c r="M36" s="56" t="s">
        <v>128</v>
      </c>
      <c r="N36" s="57" t="s">
        <v>128</v>
      </c>
      <c r="O36" s="65"/>
      <c r="P36" s="56" t="s">
        <v>128</v>
      </c>
      <c r="Q36" s="57" t="s">
        <v>128</v>
      </c>
      <c r="R36" s="65"/>
      <c r="S36" s="56" t="s">
        <v>128</v>
      </c>
      <c r="T36" s="57" t="s">
        <v>128</v>
      </c>
      <c r="U36" s="65"/>
      <c r="V36" s="56" t="s">
        <v>128</v>
      </c>
      <c r="W36" s="57" t="s">
        <v>128</v>
      </c>
      <c r="X36" s="65"/>
      <c r="Y36" s="56" t="s">
        <v>128</v>
      </c>
      <c r="Z36" s="57" t="s">
        <v>128</v>
      </c>
      <c r="AA36" s="65"/>
      <c r="AB36" s="56" t="s">
        <v>128</v>
      </c>
      <c r="AC36" s="57" t="s">
        <v>128</v>
      </c>
      <c r="AD36" s="65"/>
      <c r="AE36" s="56" t="s">
        <v>128</v>
      </c>
      <c r="AF36" s="57" t="s">
        <v>128</v>
      </c>
    </row>
    <row r="37" spans="1:32">
      <c r="A37" s="162" t="s">
        <v>158</v>
      </c>
      <c r="B37" s="51">
        <v>40</v>
      </c>
      <c r="C37" s="65"/>
      <c r="D37" s="56" t="s">
        <v>128</v>
      </c>
      <c r="E37" s="57" t="s">
        <v>128</v>
      </c>
      <c r="F37" s="65"/>
      <c r="G37" s="56" t="s">
        <v>128</v>
      </c>
      <c r="H37" s="57" t="s">
        <v>128</v>
      </c>
      <c r="I37" s="65">
        <v>1</v>
      </c>
      <c r="J37" s="56">
        <v>0.28409090909090912</v>
      </c>
      <c r="K37" s="57">
        <v>0.40108292389451522</v>
      </c>
      <c r="L37" s="65"/>
      <c r="M37" s="56" t="s">
        <v>128</v>
      </c>
      <c r="N37" s="57" t="s">
        <v>128</v>
      </c>
      <c r="O37" s="65"/>
      <c r="P37" s="56" t="s">
        <v>128</v>
      </c>
      <c r="Q37" s="57" t="s">
        <v>128</v>
      </c>
      <c r="R37" s="65"/>
      <c r="S37" s="56" t="s">
        <v>128</v>
      </c>
      <c r="T37" s="57" t="s">
        <v>128</v>
      </c>
      <c r="U37" s="65"/>
      <c r="V37" s="56" t="s">
        <v>128</v>
      </c>
      <c r="W37" s="57" t="s">
        <v>128</v>
      </c>
      <c r="X37" s="65"/>
      <c r="Y37" s="56" t="s">
        <v>128</v>
      </c>
      <c r="Z37" s="57" t="s">
        <v>128</v>
      </c>
      <c r="AA37" s="65"/>
      <c r="AB37" s="56" t="s">
        <v>128</v>
      </c>
      <c r="AC37" s="57" t="s">
        <v>128</v>
      </c>
      <c r="AD37" s="65"/>
      <c r="AE37" s="56" t="s">
        <v>128</v>
      </c>
      <c r="AF37" s="57" t="s">
        <v>128</v>
      </c>
    </row>
    <row r="38" spans="1:32">
      <c r="A38" s="162" t="s">
        <v>159</v>
      </c>
      <c r="B38" s="51">
        <v>20</v>
      </c>
      <c r="C38" s="65">
        <v>1</v>
      </c>
      <c r="D38" s="56">
        <v>0.14705882352941177</v>
      </c>
      <c r="E38" s="57">
        <v>7.8131103992499409E-2</v>
      </c>
      <c r="F38" s="65"/>
      <c r="G38" s="56" t="s">
        <v>128</v>
      </c>
      <c r="H38" s="57" t="s">
        <v>128</v>
      </c>
      <c r="I38" s="65"/>
      <c r="J38" s="56" t="s">
        <v>128</v>
      </c>
      <c r="K38" s="57" t="s">
        <v>128</v>
      </c>
      <c r="L38" s="65"/>
      <c r="M38" s="56" t="s">
        <v>128</v>
      </c>
      <c r="N38" s="57" t="s">
        <v>128</v>
      </c>
      <c r="O38" s="65"/>
      <c r="P38" s="56" t="s">
        <v>128</v>
      </c>
      <c r="Q38" s="57" t="s">
        <v>128</v>
      </c>
      <c r="R38" s="65"/>
      <c r="S38" s="56" t="s">
        <v>128</v>
      </c>
      <c r="T38" s="57" t="s">
        <v>128</v>
      </c>
      <c r="U38" s="65"/>
      <c r="V38" s="56" t="s">
        <v>128</v>
      </c>
      <c r="W38" s="57" t="s">
        <v>128</v>
      </c>
      <c r="X38" s="65"/>
      <c r="Y38" s="56" t="s">
        <v>128</v>
      </c>
      <c r="Z38" s="57" t="s">
        <v>128</v>
      </c>
      <c r="AA38" s="65"/>
      <c r="AB38" s="56" t="s">
        <v>128</v>
      </c>
      <c r="AC38" s="57" t="s">
        <v>128</v>
      </c>
      <c r="AD38" s="65"/>
      <c r="AE38" s="56" t="s">
        <v>128</v>
      </c>
      <c r="AF38" s="57" t="s">
        <v>128</v>
      </c>
    </row>
    <row r="39" spans="1:32">
      <c r="A39" s="162" t="s">
        <v>160</v>
      </c>
      <c r="B39" s="51">
        <v>25</v>
      </c>
      <c r="C39" s="65">
        <v>1</v>
      </c>
      <c r="D39" s="56">
        <v>0.14705882352941177</v>
      </c>
      <c r="E39" s="57">
        <v>9.7663879990624272E-2</v>
      </c>
      <c r="F39" s="65"/>
      <c r="G39" s="56" t="s">
        <v>128</v>
      </c>
      <c r="H39" s="57" t="s">
        <v>128</v>
      </c>
      <c r="I39" s="65"/>
      <c r="J39" s="56" t="s">
        <v>128</v>
      </c>
      <c r="K39" s="57" t="s">
        <v>128</v>
      </c>
      <c r="L39" s="65"/>
      <c r="M39" s="56" t="s">
        <v>128</v>
      </c>
      <c r="N39" s="57" t="s">
        <v>128</v>
      </c>
      <c r="O39" s="65"/>
      <c r="P39" s="56" t="s">
        <v>128</v>
      </c>
      <c r="Q39" s="57" t="s">
        <v>128</v>
      </c>
      <c r="R39" s="65"/>
      <c r="S39" s="56" t="s">
        <v>128</v>
      </c>
      <c r="T39" s="57" t="s">
        <v>128</v>
      </c>
      <c r="U39" s="65"/>
      <c r="V39" s="56" t="s">
        <v>128</v>
      </c>
      <c r="W39" s="57" t="s">
        <v>128</v>
      </c>
      <c r="X39" s="65"/>
      <c r="Y39" s="56" t="s">
        <v>128</v>
      </c>
      <c r="Z39" s="57" t="s">
        <v>128</v>
      </c>
      <c r="AA39" s="65"/>
      <c r="AB39" s="56" t="s">
        <v>128</v>
      </c>
      <c r="AC39" s="57" t="s">
        <v>128</v>
      </c>
      <c r="AD39" s="65"/>
      <c r="AE39" s="56" t="s">
        <v>128</v>
      </c>
      <c r="AF39" s="57" t="s">
        <v>128</v>
      </c>
    </row>
    <row r="40" spans="1:32">
      <c r="A40" s="162" t="s">
        <v>161</v>
      </c>
      <c r="B40" s="51">
        <v>50</v>
      </c>
      <c r="C40" s="65">
        <v>1</v>
      </c>
      <c r="D40" s="56">
        <v>0.14705882352941177</v>
      </c>
      <c r="E40" s="57">
        <v>0.19532775998124854</v>
      </c>
      <c r="F40" s="65">
        <v>1</v>
      </c>
      <c r="G40" s="56">
        <v>0.12515644555694619</v>
      </c>
      <c r="H40" s="57">
        <v>0.17855229796807484</v>
      </c>
      <c r="I40" s="65"/>
      <c r="J40" s="56" t="s">
        <v>128</v>
      </c>
      <c r="K40" s="57" t="s">
        <v>128</v>
      </c>
      <c r="L40" s="65">
        <v>1</v>
      </c>
      <c r="M40" s="56">
        <v>0.43478260869565216</v>
      </c>
      <c r="N40" s="57">
        <v>0.41155650670837107</v>
      </c>
      <c r="O40" s="65"/>
      <c r="P40" s="56" t="s">
        <v>128</v>
      </c>
      <c r="Q40" s="57" t="s">
        <v>128</v>
      </c>
      <c r="R40" s="65"/>
      <c r="S40" s="56" t="s">
        <v>128</v>
      </c>
      <c r="T40" s="57" t="s">
        <v>128</v>
      </c>
      <c r="U40" s="65"/>
      <c r="V40" s="56" t="s">
        <v>128</v>
      </c>
      <c r="W40" s="57" t="s">
        <v>128</v>
      </c>
      <c r="X40" s="65"/>
      <c r="Y40" s="56" t="s">
        <v>128</v>
      </c>
      <c r="Z40" s="57" t="s">
        <v>128</v>
      </c>
      <c r="AA40" s="65">
        <v>1</v>
      </c>
      <c r="AB40" s="56">
        <v>0.58139534883720934</v>
      </c>
      <c r="AC40" s="57">
        <v>0.37293950921160585</v>
      </c>
      <c r="AD40" s="65">
        <v>1</v>
      </c>
      <c r="AE40" s="56">
        <v>0.90909090909090906</v>
      </c>
      <c r="AF40" s="57">
        <v>0.46112699437425064</v>
      </c>
    </row>
    <row r="41" spans="1:32">
      <c r="A41" s="162" t="s">
        <v>162</v>
      </c>
      <c r="B41" s="51">
        <v>50</v>
      </c>
      <c r="C41" s="65">
        <v>1</v>
      </c>
      <c r="D41" s="56">
        <v>0.14705882352941177</v>
      </c>
      <c r="E41" s="57">
        <v>0.19532775998124854</v>
      </c>
      <c r="F41" s="65">
        <v>1</v>
      </c>
      <c r="G41" s="56">
        <v>0.12515644555694619</v>
      </c>
      <c r="H41" s="57">
        <v>0.17855229796807484</v>
      </c>
      <c r="I41" s="65">
        <v>1</v>
      </c>
      <c r="J41" s="56">
        <v>0.28409090909090912</v>
      </c>
      <c r="K41" s="57">
        <v>0.50135365486814398</v>
      </c>
      <c r="L41" s="65"/>
      <c r="M41" s="56" t="s">
        <v>128</v>
      </c>
      <c r="N41" s="57" t="s">
        <v>128</v>
      </c>
      <c r="O41" s="65"/>
      <c r="P41" s="56" t="s">
        <v>128</v>
      </c>
      <c r="Q41" s="57" t="s">
        <v>128</v>
      </c>
      <c r="R41" s="65"/>
      <c r="S41" s="56" t="s">
        <v>128</v>
      </c>
      <c r="T41" s="57" t="s">
        <v>128</v>
      </c>
      <c r="U41" s="65"/>
      <c r="V41" s="56" t="s">
        <v>128</v>
      </c>
      <c r="W41" s="57" t="s">
        <v>128</v>
      </c>
      <c r="X41" s="65"/>
      <c r="Y41" s="56" t="s">
        <v>128</v>
      </c>
      <c r="Z41" s="57" t="s">
        <v>128</v>
      </c>
      <c r="AA41" s="65"/>
      <c r="AB41" s="56" t="s">
        <v>128</v>
      </c>
      <c r="AC41" s="57" t="s">
        <v>128</v>
      </c>
      <c r="AD41" s="65"/>
      <c r="AE41" s="56" t="s">
        <v>128</v>
      </c>
      <c r="AF41" s="57" t="s">
        <v>128</v>
      </c>
    </row>
    <row r="42" spans="1:32" ht="15" thickBot="1">
      <c r="A42" s="163" t="s">
        <v>163</v>
      </c>
      <c r="B42" s="59">
        <v>20</v>
      </c>
      <c r="C42" s="66">
        <v>2</v>
      </c>
      <c r="D42" s="61">
        <v>0.29411764705882354</v>
      </c>
      <c r="E42" s="62">
        <v>0.15626220798499882</v>
      </c>
      <c r="F42" s="66"/>
      <c r="G42" s="61" t="s">
        <v>128</v>
      </c>
      <c r="H42" s="62" t="s">
        <v>128</v>
      </c>
      <c r="I42" s="66">
        <v>1</v>
      </c>
      <c r="J42" s="61">
        <v>0.28409090909090912</v>
      </c>
      <c r="K42" s="62">
        <v>0.20054146194725761</v>
      </c>
      <c r="L42" s="66">
        <v>1</v>
      </c>
      <c r="M42" s="61">
        <v>0.43478260869565216</v>
      </c>
      <c r="N42" s="62">
        <v>0.16462260268334841</v>
      </c>
      <c r="O42" s="66"/>
      <c r="P42" s="61" t="s">
        <v>128</v>
      </c>
      <c r="Q42" s="62" t="s">
        <v>128</v>
      </c>
      <c r="R42" s="66"/>
      <c r="S42" s="61" t="s">
        <v>128</v>
      </c>
      <c r="T42" s="62" t="s">
        <v>128</v>
      </c>
      <c r="U42" s="66"/>
      <c r="V42" s="61" t="s">
        <v>128</v>
      </c>
      <c r="W42" s="62" t="s">
        <v>128</v>
      </c>
      <c r="X42" s="66"/>
      <c r="Y42" s="61" t="s">
        <v>128</v>
      </c>
      <c r="Z42" s="62" t="s">
        <v>128</v>
      </c>
      <c r="AA42" s="66"/>
      <c r="AB42" s="61" t="s">
        <v>128</v>
      </c>
      <c r="AC42" s="62" t="s">
        <v>128</v>
      </c>
      <c r="AD42" s="66"/>
      <c r="AE42" s="61" t="s">
        <v>128</v>
      </c>
      <c r="AF42" s="62" t="s">
        <v>128</v>
      </c>
    </row>
    <row r="43" spans="1:32" ht="15.75" thickBot="1">
      <c r="A43" s="164" t="s">
        <v>164</v>
      </c>
      <c r="B43" s="41"/>
      <c r="C43" s="42">
        <f>SUM(C17:C42)</f>
        <v>37</v>
      </c>
      <c r="D43" s="43">
        <v>5.4411764705882364</v>
      </c>
      <c r="E43" s="44">
        <v>11.250878974919916</v>
      </c>
      <c r="F43" s="42">
        <f>SUM(F17:F42)</f>
        <v>12</v>
      </c>
      <c r="G43" s="43">
        <v>1.5018773466833544</v>
      </c>
      <c r="H43" s="44">
        <v>2.3211798735849731</v>
      </c>
      <c r="I43" s="42">
        <f>SUM(I17:I42)</f>
        <v>5</v>
      </c>
      <c r="J43" s="43">
        <v>1.4204545454545456</v>
      </c>
      <c r="K43" s="44">
        <v>1.7547377920385041</v>
      </c>
      <c r="L43" s="42">
        <f>SUM(L17:L42)</f>
        <v>6</v>
      </c>
      <c r="M43" s="43">
        <v>2.6086956521739131</v>
      </c>
      <c r="N43" s="44">
        <v>5.9264136966005436</v>
      </c>
      <c r="O43" s="42">
        <f>SUM(O17:O42)</f>
        <v>12</v>
      </c>
      <c r="P43" s="43">
        <v>6.1224489795918364</v>
      </c>
      <c r="Q43" s="44">
        <v>14.828481618149514</v>
      </c>
      <c r="R43" s="42">
        <f>SUM(R17:R42)</f>
        <v>8</v>
      </c>
      <c r="S43" s="43">
        <v>4.9382716049382713</v>
      </c>
      <c r="T43" s="44">
        <v>6.7669172932330826</v>
      </c>
      <c r="U43" s="42">
        <f>SUM(U17:U42)</f>
        <v>7</v>
      </c>
      <c r="V43" s="43">
        <v>3.5175879396984921</v>
      </c>
      <c r="W43" s="44">
        <v>5.1146764294174645</v>
      </c>
      <c r="X43" s="42">
        <f>SUM(X17:X42)</f>
        <v>6</v>
      </c>
      <c r="Y43" s="43">
        <v>1.1834319526627219</v>
      </c>
      <c r="Z43" s="44">
        <v>2.2709105442918389</v>
      </c>
      <c r="AA43" s="42">
        <f>SUM(AA17:AA42)</f>
        <v>3</v>
      </c>
      <c r="AB43" s="43">
        <v>1.7441860465116279</v>
      </c>
      <c r="AC43" s="44">
        <v>1.2307003803982992</v>
      </c>
      <c r="AD43" s="42">
        <f>SUM(AD17:AD42)</f>
        <v>3</v>
      </c>
      <c r="AE43" s="43">
        <v>2.7272727272727271</v>
      </c>
      <c r="AF43" s="44">
        <v>1.2450428848104769</v>
      </c>
    </row>
    <row r="44" spans="1:32">
      <c r="A44" s="161" t="s">
        <v>165</v>
      </c>
      <c r="B44" s="46">
        <v>30</v>
      </c>
      <c r="C44" s="64">
        <v>7</v>
      </c>
      <c r="D44" s="48">
        <v>1.0294117647058822</v>
      </c>
      <c r="E44" s="49">
        <v>0.8203765919212439</v>
      </c>
      <c r="F44" s="64">
        <v>1</v>
      </c>
      <c r="G44" s="48">
        <v>0.12515644555694619</v>
      </c>
      <c r="H44" s="49">
        <v>0.1071313787808449</v>
      </c>
      <c r="I44" s="64">
        <v>2</v>
      </c>
      <c r="J44" s="48">
        <v>0.56818181818181823</v>
      </c>
      <c r="K44" s="49">
        <v>0.6016243858417728</v>
      </c>
      <c r="L44" s="64">
        <v>2</v>
      </c>
      <c r="M44" s="48">
        <v>0.86956521739130432</v>
      </c>
      <c r="N44" s="49">
        <v>0.49386780805004526</v>
      </c>
      <c r="O44" s="64">
        <v>2</v>
      </c>
      <c r="P44" s="48">
        <v>1.0204081632653061</v>
      </c>
      <c r="Q44" s="49">
        <v>0.82000820008200082</v>
      </c>
      <c r="R44" s="64">
        <v>1</v>
      </c>
      <c r="S44" s="48">
        <v>0.61728395061728392</v>
      </c>
      <c r="T44" s="49">
        <v>0.32223415682062301</v>
      </c>
      <c r="U44" s="64"/>
      <c r="V44" s="48" t="s">
        <v>128</v>
      </c>
      <c r="W44" s="49" t="s">
        <v>128</v>
      </c>
      <c r="X44" s="64">
        <v>1</v>
      </c>
      <c r="Y44" s="48">
        <v>0.19723865877712032</v>
      </c>
      <c r="Z44" s="49">
        <v>0.10900370612600828</v>
      </c>
      <c r="AA44" s="64">
        <v>1</v>
      </c>
      <c r="AB44" s="48">
        <v>0.58139534883720934</v>
      </c>
      <c r="AC44" s="49">
        <v>0.22376370552696354</v>
      </c>
      <c r="AD44" s="64"/>
      <c r="AE44" s="48" t="s">
        <v>128</v>
      </c>
      <c r="AF44" s="49" t="s">
        <v>128</v>
      </c>
    </row>
    <row r="45" spans="1:32">
      <c r="A45" s="162" t="s">
        <v>166</v>
      </c>
      <c r="B45" s="51">
        <v>50</v>
      </c>
      <c r="C45" s="65"/>
      <c r="D45" s="56" t="s">
        <v>128</v>
      </c>
      <c r="E45" s="57" t="s">
        <v>128</v>
      </c>
      <c r="F45" s="65">
        <v>1</v>
      </c>
      <c r="G45" s="56">
        <v>0.12515644555694619</v>
      </c>
      <c r="H45" s="57">
        <v>0.17855229796807484</v>
      </c>
      <c r="I45" s="65">
        <v>1</v>
      </c>
      <c r="J45" s="56">
        <v>0.28409090909090912</v>
      </c>
      <c r="K45" s="57">
        <v>0.50135365486814398</v>
      </c>
      <c r="L45" s="65">
        <v>1</v>
      </c>
      <c r="M45" s="56">
        <v>0.43478260869565216</v>
      </c>
      <c r="N45" s="57">
        <v>0.41155650670837107</v>
      </c>
      <c r="O45" s="65"/>
      <c r="P45" s="56" t="s">
        <v>128</v>
      </c>
      <c r="Q45" s="57" t="s">
        <v>128</v>
      </c>
      <c r="R45" s="65"/>
      <c r="S45" s="56" t="s">
        <v>128</v>
      </c>
      <c r="T45" s="57" t="s">
        <v>128</v>
      </c>
      <c r="U45" s="65"/>
      <c r="V45" s="56" t="s">
        <v>128</v>
      </c>
      <c r="W45" s="57" t="s">
        <v>128</v>
      </c>
      <c r="X45" s="65"/>
      <c r="Y45" s="56" t="s">
        <v>128</v>
      </c>
      <c r="Z45" s="57" t="s">
        <v>128</v>
      </c>
      <c r="AA45" s="65"/>
      <c r="AB45" s="56" t="s">
        <v>128</v>
      </c>
      <c r="AC45" s="57" t="s">
        <v>128</v>
      </c>
      <c r="AD45" s="65"/>
      <c r="AE45" s="56" t="s">
        <v>128</v>
      </c>
      <c r="AF45" s="57" t="s">
        <v>128</v>
      </c>
    </row>
    <row r="46" spans="1:32">
      <c r="A46" s="162" t="s">
        <v>167</v>
      </c>
      <c r="B46" s="51">
        <v>20</v>
      </c>
      <c r="C46" s="65"/>
      <c r="D46" s="56" t="s">
        <v>128</v>
      </c>
      <c r="E46" s="57" t="s">
        <v>128</v>
      </c>
      <c r="F46" s="65">
        <v>1</v>
      </c>
      <c r="G46" s="56">
        <v>0.12515644555694619</v>
      </c>
      <c r="H46" s="57">
        <v>7.1420919187229939E-2</v>
      </c>
      <c r="I46" s="65"/>
      <c r="J46" s="56" t="s">
        <v>128</v>
      </c>
      <c r="K46" s="57" t="s">
        <v>128</v>
      </c>
      <c r="L46" s="65"/>
      <c r="M46" s="56" t="s">
        <v>128</v>
      </c>
      <c r="N46" s="57" t="s">
        <v>128</v>
      </c>
      <c r="O46" s="65">
        <v>1</v>
      </c>
      <c r="P46" s="56">
        <v>0.51020408163265307</v>
      </c>
      <c r="Q46" s="57">
        <v>0.27333606669400023</v>
      </c>
      <c r="R46" s="65">
        <v>1</v>
      </c>
      <c r="S46" s="56">
        <v>0.61728395061728392</v>
      </c>
      <c r="T46" s="57">
        <v>0.21482277121374865</v>
      </c>
      <c r="U46" s="65">
        <v>2</v>
      </c>
      <c r="V46" s="56">
        <v>1.0050251256281406</v>
      </c>
      <c r="W46" s="57">
        <v>0.43070959405620757</v>
      </c>
      <c r="X46" s="65"/>
      <c r="Y46" s="56" t="s">
        <v>128</v>
      </c>
      <c r="Z46" s="57" t="s">
        <v>128</v>
      </c>
      <c r="AA46" s="65"/>
      <c r="AB46" s="56" t="s">
        <v>128</v>
      </c>
      <c r="AC46" s="57" t="s">
        <v>128</v>
      </c>
      <c r="AD46" s="65"/>
      <c r="AE46" s="56" t="s">
        <v>128</v>
      </c>
      <c r="AF46" s="57" t="s">
        <v>128</v>
      </c>
    </row>
    <row r="47" spans="1:32">
      <c r="A47" s="162" t="s">
        <v>168</v>
      </c>
      <c r="B47" s="51">
        <v>40</v>
      </c>
      <c r="C47" s="65"/>
      <c r="D47" s="56" t="s">
        <v>128</v>
      </c>
      <c r="E47" s="57" t="s">
        <v>128</v>
      </c>
      <c r="F47" s="65"/>
      <c r="G47" s="56" t="s">
        <v>128</v>
      </c>
      <c r="H47" s="57" t="s">
        <v>128</v>
      </c>
      <c r="I47" s="65"/>
      <c r="J47" s="56" t="s">
        <v>128</v>
      </c>
      <c r="K47" s="57" t="s">
        <v>128</v>
      </c>
      <c r="L47" s="65"/>
      <c r="M47" s="56" t="s">
        <v>128</v>
      </c>
      <c r="N47" s="57" t="s">
        <v>128</v>
      </c>
      <c r="O47" s="65"/>
      <c r="P47" s="56" t="s">
        <v>128</v>
      </c>
      <c r="Q47" s="57" t="s">
        <v>128</v>
      </c>
      <c r="R47" s="65">
        <v>4</v>
      </c>
      <c r="S47" s="56">
        <v>2.4691358024691357</v>
      </c>
      <c r="T47" s="57">
        <v>1.7185821697099892</v>
      </c>
      <c r="U47" s="65"/>
      <c r="V47" s="56" t="s">
        <v>128</v>
      </c>
      <c r="W47" s="57" t="s">
        <v>128</v>
      </c>
      <c r="X47" s="65">
        <v>5</v>
      </c>
      <c r="Y47" s="56">
        <v>0.98619329388560162</v>
      </c>
      <c r="Z47" s="57">
        <v>0.72669137417338858</v>
      </c>
      <c r="AA47" s="65">
        <v>1</v>
      </c>
      <c r="AB47" s="56">
        <v>0.58139534883720934</v>
      </c>
      <c r="AC47" s="57">
        <v>0.29835160736928468</v>
      </c>
      <c r="AD47" s="65"/>
      <c r="AE47" s="56" t="s">
        <v>128</v>
      </c>
      <c r="AF47" s="57" t="s">
        <v>128</v>
      </c>
    </row>
    <row r="48" spans="1:32">
      <c r="A48" s="162" t="s">
        <v>169</v>
      </c>
      <c r="B48" s="51">
        <v>100</v>
      </c>
      <c r="C48" s="65"/>
      <c r="D48" s="56" t="s">
        <v>128</v>
      </c>
      <c r="E48" s="57" t="s">
        <v>128</v>
      </c>
      <c r="F48" s="65"/>
      <c r="G48" s="56" t="s">
        <v>128</v>
      </c>
      <c r="H48" s="57" t="s">
        <v>128</v>
      </c>
      <c r="I48" s="65"/>
      <c r="J48" s="56" t="s">
        <v>128</v>
      </c>
      <c r="K48" s="57" t="s">
        <v>128</v>
      </c>
      <c r="L48" s="65"/>
      <c r="M48" s="56" t="s">
        <v>128</v>
      </c>
      <c r="N48" s="57" t="s">
        <v>128</v>
      </c>
      <c r="O48" s="65"/>
      <c r="P48" s="56" t="s">
        <v>128</v>
      </c>
      <c r="Q48" s="57" t="s">
        <v>128</v>
      </c>
      <c r="R48" s="65"/>
      <c r="S48" s="56" t="s">
        <v>128</v>
      </c>
      <c r="T48" s="57" t="s">
        <v>128</v>
      </c>
      <c r="U48" s="65"/>
      <c r="V48" s="56" t="s">
        <v>128</v>
      </c>
      <c r="W48" s="57" t="s">
        <v>128</v>
      </c>
      <c r="X48" s="65"/>
      <c r="Y48" s="56" t="s">
        <v>128</v>
      </c>
      <c r="Z48" s="57" t="s">
        <v>128</v>
      </c>
      <c r="AA48" s="65"/>
      <c r="AB48" s="56" t="s">
        <v>128</v>
      </c>
      <c r="AC48" s="57" t="s">
        <v>128</v>
      </c>
      <c r="AD48" s="65"/>
      <c r="AE48" s="56" t="s">
        <v>128</v>
      </c>
      <c r="AF48" s="57" t="s">
        <v>128</v>
      </c>
    </row>
    <row r="49" spans="1:32" ht="15" thickBot="1">
      <c r="A49" s="163" t="s">
        <v>170</v>
      </c>
      <c r="B49" s="59">
        <v>50</v>
      </c>
      <c r="C49" s="66">
        <v>5</v>
      </c>
      <c r="D49" s="61">
        <v>0.73529411764705876</v>
      </c>
      <c r="E49" s="62">
        <v>0.97663879990624258</v>
      </c>
      <c r="F49" s="66">
        <v>12</v>
      </c>
      <c r="G49" s="61">
        <v>1.5018773466833542</v>
      </c>
      <c r="H49" s="62">
        <v>2.1426275756168982</v>
      </c>
      <c r="I49" s="66">
        <v>4</v>
      </c>
      <c r="J49" s="61">
        <v>1.1363636363636365</v>
      </c>
      <c r="K49" s="62">
        <v>2.0054146194725759</v>
      </c>
      <c r="L49" s="66">
        <v>3</v>
      </c>
      <c r="M49" s="61">
        <v>1.3043478260869565</v>
      </c>
      <c r="N49" s="62">
        <v>1.2346695201251132</v>
      </c>
      <c r="O49" s="66">
        <v>3</v>
      </c>
      <c r="P49" s="61">
        <v>1.5306122448979591</v>
      </c>
      <c r="Q49" s="62">
        <v>2.0500205002050018</v>
      </c>
      <c r="R49" s="66"/>
      <c r="S49" s="61" t="s">
        <v>128</v>
      </c>
      <c r="T49" s="62" t="s">
        <v>128</v>
      </c>
      <c r="U49" s="66">
        <v>1</v>
      </c>
      <c r="V49" s="61">
        <v>0.50251256281407031</v>
      </c>
      <c r="W49" s="62">
        <v>0.53838699257025946</v>
      </c>
      <c r="X49" s="66"/>
      <c r="Y49" s="61" t="s">
        <v>128</v>
      </c>
      <c r="Z49" s="62" t="s">
        <v>128</v>
      </c>
      <c r="AA49" s="66"/>
      <c r="AB49" s="61" t="s">
        <v>128</v>
      </c>
      <c r="AC49" s="62" t="s">
        <v>128</v>
      </c>
      <c r="AD49" s="66"/>
      <c r="AE49" s="61" t="s">
        <v>128</v>
      </c>
      <c r="AF49" s="62" t="s">
        <v>128</v>
      </c>
    </row>
    <row r="50" spans="1:32" ht="15.75" thickBot="1">
      <c r="A50" s="164" t="s">
        <v>171</v>
      </c>
      <c r="B50" s="41"/>
      <c r="C50" s="42">
        <f>SUM(C44:C49)</f>
        <v>12</v>
      </c>
      <c r="D50" s="43">
        <v>1.7647058823529411</v>
      </c>
      <c r="E50" s="44">
        <v>1.7970153918274865</v>
      </c>
      <c r="F50" s="42">
        <f>SUM(F44:F49)</f>
        <v>15</v>
      </c>
      <c r="G50" s="43">
        <v>1.8773466833541927</v>
      </c>
      <c r="H50" s="44">
        <v>2.4997321715530481</v>
      </c>
      <c r="I50" s="42">
        <f>SUM(I44:I49)</f>
        <v>7</v>
      </c>
      <c r="J50" s="43">
        <v>1.9886363636363638</v>
      </c>
      <c r="K50" s="44">
        <v>3.1083926601824929</v>
      </c>
      <c r="L50" s="42">
        <f>SUM(L44:L49)</f>
        <v>6</v>
      </c>
      <c r="M50" s="43">
        <v>2.6086956521739131</v>
      </c>
      <c r="N50" s="44">
        <v>2.1400938348835297</v>
      </c>
      <c r="O50" s="42">
        <f>SUM(O44:O49)</f>
        <v>6</v>
      </c>
      <c r="P50" s="43">
        <v>3.0612244897959187</v>
      </c>
      <c r="Q50" s="44">
        <v>3.1433647669810028</v>
      </c>
      <c r="R50" s="42">
        <f>SUM(R44:R49)</f>
        <v>6</v>
      </c>
      <c r="S50" s="43">
        <v>3.7037037037037033</v>
      </c>
      <c r="T50" s="44">
        <v>2.255639097744361</v>
      </c>
      <c r="U50" s="42">
        <f>SUM(U44:U49)</f>
        <v>3</v>
      </c>
      <c r="V50" s="43">
        <v>1.5075376884422109</v>
      </c>
      <c r="W50" s="44">
        <v>0.96909658662646703</v>
      </c>
      <c r="X50" s="42">
        <f>SUM(X44:X49)</f>
        <v>6</v>
      </c>
      <c r="Y50" s="43">
        <v>1.1834319526627219</v>
      </c>
      <c r="Z50" s="44">
        <v>0.83569508029939688</v>
      </c>
      <c r="AA50" s="42">
        <f>SUM(AA44:AA49)</f>
        <v>2</v>
      </c>
      <c r="AB50" s="43">
        <v>1.1627906976744187</v>
      </c>
      <c r="AC50" s="44">
        <v>0.52211531289624824</v>
      </c>
      <c r="AD50" s="42">
        <f>SUM(AD44:AD49)</f>
        <v>0</v>
      </c>
      <c r="AE50" s="43">
        <v>0</v>
      </c>
      <c r="AF50" s="44">
        <v>0</v>
      </c>
    </row>
    <row r="51" spans="1:32">
      <c r="A51" s="161" t="s">
        <v>172</v>
      </c>
      <c r="B51" s="46">
        <v>2</v>
      </c>
      <c r="C51" s="64">
        <v>217</v>
      </c>
      <c r="D51" s="48">
        <v>31.911764705882351</v>
      </c>
      <c r="E51" s="49">
        <v>1.6954449566372372</v>
      </c>
      <c r="F51" s="64">
        <v>338</v>
      </c>
      <c r="G51" s="48">
        <v>42.302878598247808</v>
      </c>
      <c r="H51" s="49">
        <v>2.4140270685283722</v>
      </c>
      <c r="I51" s="64">
        <v>154</v>
      </c>
      <c r="J51" s="48">
        <v>43.75</v>
      </c>
      <c r="K51" s="49">
        <v>3.0883385139877673</v>
      </c>
      <c r="L51" s="64">
        <v>75</v>
      </c>
      <c r="M51" s="48">
        <v>32.608695652173914</v>
      </c>
      <c r="N51" s="49">
        <v>1.2346695201251132</v>
      </c>
      <c r="O51" s="64">
        <v>72</v>
      </c>
      <c r="P51" s="48">
        <v>36.734693877551024</v>
      </c>
      <c r="Q51" s="49">
        <v>1.968019680196802</v>
      </c>
      <c r="R51" s="64">
        <v>35</v>
      </c>
      <c r="S51" s="48">
        <v>21.604938271604937</v>
      </c>
      <c r="T51" s="49">
        <v>0.75187969924812026</v>
      </c>
      <c r="U51" s="64">
        <v>48</v>
      </c>
      <c r="V51" s="48">
        <v>24.120603015075375</v>
      </c>
      <c r="W51" s="49">
        <v>1.0337030257348983</v>
      </c>
      <c r="X51" s="64">
        <v>187</v>
      </c>
      <c r="Y51" s="48">
        <v>36.883629191321496</v>
      </c>
      <c r="Z51" s="49">
        <v>1.3589128697042365</v>
      </c>
      <c r="AA51" s="64">
        <v>36</v>
      </c>
      <c r="AB51" s="48">
        <v>20.930232558139537</v>
      </c>
      <c r="AC51" s="49">
        <v>0.53703289326471249</v>
      </c>
      <c r="AD51" s="64">
        <v>7</v>
      </c>
      <c r="AE51" s="48">
        <v>6.3636363636363633</v>
      </c>
      <c r="AF51" s="49">
        <v>0.12911555842479017</v>
      </c>
    </row>
    <row r="52" spans="1:32">
      <c r="A52" s="162" t="s">
        <v>173</v>
      </c>
      <c r="B52" s="51">
        <v>2</v>
      </c>
      <c r="C52" s="65">
        <v>11</v>
      </c>
      <c r="D52" s="56">
        <v>1.6176470588235297</v>
      </c>
      <c r="E52" s="57">
        <v>8.594421439174936E-2</v>
      </c>
      <c r="F52" s="65">
        <v>40</v>
      </c>
      <c r="G52" s="56">
        <v>5.0062578222778473</v>
      </c>
      <c r="H52" s="57">
        <v>0.28568367674891976</v>
      </c>
      <c r="I52" s="65">
        <v>24</v>
      </c>
      <c r="J52" s="56">
        <v>6.8181818181818175</v>
      </c>
      <c r="K52" s="57">
        <v>0.4812995086734182</v>
      </c>
      <c r="L52" s="65">
        <v>14</v>
      </c>
      <c r="M52" s="56">
        <v>6.0869565217391308</v>
      </c>
      <c r="N52" s="57">
        <v>0.23047164375668777</v>
      </c>
      <c r="O52" s="65">
        <v>11</v>
      </c>
      <c r="P52" s="56">
        <v>5.6122448979591839</v>
      </c>
      <c r="Q52" s="57">
        <v>0.30066967336340028</v>
      </c>
      <c r="R52" s="65">
        <v>2</v>
      </c>
      <c r="S52" s="56">
        <v>1.2345679012345678</v>
      </c>
      <c r="T52" s="57">
        <v>4.2964554242749732E-2</v>
      </c>
      <c r="U52" s="65">
        <v>13</v>
      </c>
      <c r="V52" s="56">
        <v>6.5326633165829149</v>
      </c>
      <c r="W52" s="57">
        <v>0.27996123613653495</v>
      </c>
      <c r="X52" s="65">
        <v>30</v>
      </c>
      <c r="Y52" s="56">
        <v>5.9171597633136095</v>
      </c>
      <c r="Z52" s="57">
        <v>0.21800741225201656</v>
      </c>
      <c r="AA52" s="65">
        <v>3</v>
      </c>
      <c r="AB52" s="56">
        <v>1.7441860465116279</v>
      </c>
      <c r="AC52" s="57">
        <v>4.47527411053927E-2</v>
      </c>
      <c r="AD52" s="65">
        <v>1</v>
      </c>
      <c r="AE52" s="56">
        <v>0.90909090909090906</v>
      </c>
      <c r="AF52" s="57">
        <v>1.8445079774970025E-2</v>
      </c>
    </row>
    <row r="53" spans="1:32">
      <c r="A53" s="162" t="s">
        <v>174</v>
      </c>
      <c r="B53" s="51">
        <v>4</v>
      </c>
      <c r="C53" s="65">
        <v>20</v>
      </c>
      <c r="D53" s="56">
        <v>2.9411764705882351</v>
      </c>
      <c r="E53" s="57">
        <v>0.31252441596999764</v>
      </c>
      <c r="F53" s="65">
        <v>31</v>
      </c>
      <c r="G53" s="56">
        <v>3.879849812265332</v>
      </c>
      <c r="H53" s="57">
        <v>0.44280969896082556</v>
      </c>
      <c r="I53" s="65">
        <v>34</v>
      </c>
      <c r="J53" s="56">
        <v>9.6590909090909083</v>
      </c>
      <c r="K53" s="57">
        <v>1.3636819412413517</v>
      </c>
      <c r="L53" s="65">
        <v>9</v>
      </c>
      <c r="M53" s="56">
        <v>3.9130434782608701</v>
      </c>
      <c r="N53" s="57">
        <v>0.29632068483002716</v>
      </c>
      <c r="O53" s="65">
        <v>8</v>
      </c>
      <c r="P53" s="56">
        <v>4.0816326530612246</v>
      </c>
      <c r="Q53" s="57">
        <v>0.4373377067104004</v>
      </c>
      <c r="R53" s="65">
        <v>2</v>
      </c>
      <c r="S53" s="56">
        <v>1.2345679012345678</v>
      </c>
      <c r="T53" s="57">
        <v>8.5929108485499464E-2</v>
      </c>
      <c r="U53" s="65">
        <v>1</v>
      </c>
      <c r="V53" s="56">
        <v>0.50251256281407031</v>
      </c>
      <c r="W53" s="57">
        <v>4.3070959405620758E-2</v>
      </c>
      <c r="X53" s="65">
        <v>13</v>
      </c>
      <c r="Y53" s="56">
        <v>2.5641025641025639</v>
      </c>
      <c r="Z53" s="57">
        <v>0.18893975728508103</v>
      </c>
      <c r="AA53" s="65">
        <v>3</v>
      </c>
      <c r="AB53" s="56">
        <v>1.7441860465116279</v>
      </c>
      <c r="AC53" s="57">
        <v>8.95054822107854E-2</v>
      </c>
      <c r="AD53" s="65">
        <v>2</v>
      </c>
      <c r="AE53" s="56">
        <v>1.8181818181818181</v>
      </c>
      <c r="AF53" s="57">
        <v>7.3780319099880101E-2</v>
      </c>
    </row>
    <row r="54" spans="1:32">
      <c r="A54" s="162" t="s">
        <v>175</v>
      </c>
      <c r="B54" s="51">
        <v>2</v>
      </c>
      <c r="C54" s="65"/>
      <c r="D54" s="56" t="s">
        <v>128</v>
      </c>
      <c r="E54" s="57" t="s">
        <v>128</v>
      </c>
      <c r="F54" s="65"/>
      <c r="G54" s="56" t="s">
        <v>128</v>
      </c>
      <c r="H54" s="57" t="s">
        <v>128</v>
      </c>
      <c r="I54" s="65"/>
      <c r="J54" s="56" t="s">
        <v>128</v>
      </c>
      <c r="K54" s="57" t="s">
        <v>128</v>
      </c>
      <c r="L54" s="65"/>
      <c r="M54" s="56" t="s">
        <v>128</v>
      </c>
      <c r="N54" s="57" t="s">
        <v>128</v>
      </c>
      <c r="O54" s="65"/>
      <c r="P54" s="56" t="s">
        <v>128</v>
      </c>
      <c r="Q54" s="57" t="s">
        <v>128</v>
      </c>
      <c r="R54" s="65"/>
      <c r="S54" s="56" t="s">
        <v>128</v>
      </c>
      <c r="T54" s="57" t="s">
        <v>128</v>
      </c>
      <c r="U54" s="65"/>
      <c r="V54" s="56" t="s">
        <v>128</v>
      </c>
      <c r="W54" s="57" t="s">
        <v>128</v>
      </c>
      <c r="X54" s="65"/>
      <c r="Y54" s="56" t="s">
        <v>128</v>
      </c>
      <c r="Z54" s="57" t="s">
        <v>128</v>
      </c>
      <c r="AA54" s="65"/>
      <c r="AB54" s="56" t="s">
        <v>128</v>
      </c>
      <c r="AC54" s="57" t="s">
        <v>128</v>
      </c>
      <c r="AD54" s="65"/>
      <c r="AE54" s="56" t="s">
        <v>128</v>
      </c>
      <c r="AF54" s="57" t="s">
        <v>128</v>
      </c>
    </row>
    <row r="55" spans="1:32">
      <c r="A55" s="162" t="s">
        <v>176</v>
      </c>
      <c r="B55" s="51">
        <v>2</v>
      </c>
      <c r="C55" s="65">
        <v>87</v>
      </c>
      <c r="D55" s="56">
        <v>12.794117647058822</v>
      </c>
      <c r="E55" s="57">
        <v>0.67974060473474485</v>
      </c>
      <c r="F55" s="65">
        <v>46</v>
      </c>
      <c r="G55" s="56">
        <v>5.7571964956195245</v>
      </c>
      <c r="H55" s="57">
        <v>0.32853622826125772</v>
      </c>
      <c r="I55" s="65">
        <v>15</v>
      </c>
      <c r="J55" s="56">
        <v>4.2613636363636358</v>
      </c>
      <c r="K55" s="57">
        <v>0.3008121929208864</v>
      </c>
      <c r="L55" s="65">
        <v>12</v>
      </c>
      <c r="M55" s="56">
        <v>5.2173913043478262</v>
      </c>
      <c r="N55" s="57">
        <v>0.19754712322001808</v>
      </c>
      <c r="O55" s="65">
        <v>4</v>
      </c>
      <c r="P55" s="56">
        <v>2.0408163265306123</v>
      </c>
      <c r="Q55" s="57">
        <v>0.1093344266776001</v>
      </c>
      <c r="R55" s="65">
        <v>4</v>
      </c>
      <c r="S55" s="56">
        <v>2.4691358024691357</v>
      </c>
      <c r="T55" s="57">
        <v>8.5929108485499464E-2</v>
      </c>
      <c r="U55" s="65">
        <v>12</v>
      </c>
      <c r="V55" s="56">
        <v>6.0301507537688437</v>
      </c>
      <c r="W55" s="57">
        <v>0.25842575643372456</v>
      </c>
      <c r="X55" s="65">
        <v>19</v>
      </c>
      <c r="Y55" s="56">
        <v>3.7475345167652856</v>
      </c>
      <c r="Z55" s="57">
        <v>0.13807136109294382</v>
      </c>
      <c r="AA55" s="65">
        <v>5</v>
      </c>
      <c r="AB55" s="56">
        <v>2.9069767441860463</v>
      </c>
      <c r="AC55" s="57">
        <v>7.4587901842321169E-2</v>
      </c>
      <c r="AD55" s="65">
        <v>2</v>
      </c>
      <c r="AE55" s="56">
        <v>1.8181818181818181</v>
      </c>
      <c r="AF55" s="57">
        <v>3.6890159549940051E-2</v>
      </c>
    </row>
    <row r="56" spans="1:32">
      <c r="A56" s="162" t="s">
        <v>177</v>
      </c>
      <c r="B56" s="51">
        <v>1</v>
      </c>
      <c r="C56" s="65">
        <v>13</v>
      </c>
      <c r="D56" s="56">
        <v>1.911764705882353</v>
      </c>
      <c r="E56" s="57">
        <v>5.0785217595124624E-2</v>
      </c>
      <c r="F56" s="65">
        <v>8</v>
      </c>
      <c r="G56" s="56">
        <v>1.0012515644555695</v>
      </c>
      <c r="H56" s="57">
        <v>2.8568367674891976E-2</v>
      </c>
      <c r="I56" s="65">
        <v>3</v>
      </c>
      <c r="J56" s="56">
        <v>0.85227272727272718</v>
      </c>
      <c r="K56" s="57">
        <v>3.0081219292088637E-2</v>
      </c>
      <c r="L56" s="65">
        <v>3</v>
      </c>
      <c r="M56" s="56">
        <v>1.3043478260869565</v>
      </c>
      <c r="N56" s="57">
        <v>2.469339040250226E-2</v>
      </c>
      <c r="O56" s="65">
        <v>3</v>
      </c>
      <c r="P56" s="56">
        <v>1.5306122448979591</v>
      </c>
      <c r="Q56" s="57">
        <v>4.1000410004100041E-2</v>
      </c>
      <c r="R56" s="65">
        <v>3</v>
      </c>
      <c r="S56" s="56">
        <v>1.8518518518518516</v>
      </c>
      <c r="T56" s="57">
        <v>3.2223415682062294E-2</v>
      </c>
      <c r="U56" s="65"/>
      <c r="V56" s="56" t="s">
        <v>128</v>
      </c>
      <c r="W56" s="57" t="s">
        <v>128</v>
      </c>
      <c r="X56" s="65">
        <v>2</v>
      </c>
      <c r="Y56" s="56">
        <v>0.39447731755424065</v>
      </c>
      <c r="Z56" s="57">
        <v>7.2669137417338851E-3</v>
      </c>
      <c r="AA56" s="65">
        <v>3</v>
      </c>
      <c r="AB56" s="56">
        <v>1.7441860465116279</v>
      </c>
      <c r="AC56" s="57">
        <v>2.237637055269635E-2</v>
      </c>
      <c r="AD56" s="65"/>
      <c r="AE56" s="56" t="s">
        <v>128</v>
      </c>
      <c r="AF56" s="57" t="s">
        <v>128</v>
      </c>
    </row>
    <row r="57" spans="1:32">
      <c r="A57" s="162" t="s">
        <v>178</v>
      </c>
      <c r="B57" s="51">
        <v>1</v>
      </c>
      <c r="C57" s="65"/>
      <c r="D57" s="56" t="s">
        <v>128</v>
      </c>
      <c r="E57" s="57" t="s">
        <v>128</v>
      </c>
      <c r="F57" s="65"/>
      <c r="G57" s="56" t="s">
        <v>128</v>
      </c>
      <c r="H57" s="57" t="s">
        <v>128</v>
      </c>
      <c r="I57" s="65"/>
      <c r="J57" s="56" t="s">
        <v>128</v>
      </c>
      <c r="K57" s="57" t="s">
        <v>128</v>
      </c>
      <c r="L57" s="65"/>
      <c r="M57" s="56" t="s">
        <v>128</v>
      </c>
      <c r="N57" s="57" t="s">
        <v>128</v>
      </c>
      <c r="O57" s="65"/>
      <c r="P57" s="56" t="s">
        <v>128</v>
      </c>
      <c r="Q57" s="57" t="s">
        <v>128</v>
      </c>
      <c r="R57" s="65"/>
      <c r="S57" s="56" t="s">
        <v>128</v>
      </c>
      <c r="T57" s="57" t="s">
        <v>128</v>
      </c>
      <c r="U57" s="65"/>
      <c r="V57" s="56" t="s">
        <v>128</v>
      </c>
      <c r="W57" s="57" t="s">
        <v>128</v>
      </c>
      <c r="X57" s="65"/>
      <c r="Y57" s="56" t="s">
        <v>128</v>
      </c>
      <c r="Z57" s="57" t="s">
        <v>128</v>
      </c>
      <c r="AA57" s="65"/>
      <c r="AB57" s="56" t="s">
        <v>128</v>
      </c>
      <c r="AC57" s="57" t="s">
        <v>128</v>
      </c>
      <c r="AD57" s="65"/>
      <c r="AE57" s="56" t="s">
        <v>128</v>
      </c>
      <c r="AF57" s="57" t="s">
        <v>128</v>
      </c>
    </row>
    <row r="58" spans="1:32">
      <c r="A58" s="162" t="s">
        <v>179</v>
      </c>
      <c r="B58" s="51">
        <v>2</v>
      </c>
      <c r="C58" s="65"/>
      <c r="D58" s="56" t="s">
        <v>128</v>
      </c>
      <c r="E58" s="57" t="s">
        <v>128</v>
      </c>
      <c r="F58" s="65"/>
      <c r="G58" s="56" t="s">
        <v>128</v>
      </c>
      <c r="H58" s="57" t="s">
        <v>128</v>
      </c>
      <c r="I58" s="65"/>
      <c r="J58" s="56" t="s">
        <v>128</v>
      </c>
      <c r="K58" s="57" t="s">
        <v>128</v>
      </c>
      <c r="L58" s="65"/>
      <c r="M58" s="56" t="s">
        <v>128</v>
      </c>
      <c r="N58" s="57" t="s">
        <v>128</v>
      </c>
      <c r="O58" s="65"/>
      <c r="P58" s="56" t="s">
        <v>128</v>
      </c>
      <c r="Q58" s="57" t="s">
        <v>128</v>
      </c>
      <c r="R58" s="65"/>
      <c r="S58" s="56" t="s">
        <v>128</v>
      </c>
      <c r="T58" s="57" t="s">
        <v>128</v>
      </c>
      <c r="U58" s="65"/>
      <c r="V58" s="56" t="s">
        <v>128</v>
      </c>
      <c r="W58" s="57" t="s">
        <v>128</v>
      </c>
      <c r="X58" s="65"/>
      <c r="Y58" s="56" t="s">
        <v>128</v>
      </c>
      <c r="Z58" s="57" t="s">
        <v>128</v>
      </c>
      <c r="AA58" s="65"/>
      <c r="AB58" s="56" t="s">
        <v>128</v>
      </c>
      <c r="AC58" s="57" t="s">
        <v>128</v>
      </c>
      <c r="AD58" s="65"/>
      <c r="AE58" s="56" t="s">
        <v>128</v>
      </c>
      <c r="AF58" s="57" t="s">
        <v>128</v>
      </c>
    </row>
    <row r="59" spans="1:32">
      <c r="A59" s="162" t="s">
        <v>180</v>
      </c>
      <c r="B59" s="51">
        <v>2</v>
      </c>
      <c r="C59" s="65">
        <v>30</v>
      </c>
      <c r="D59" s="56">
        <v>4.4117647058823533</v>
      </c>
      <c r="E59" s="57">
        <v>0.23439331197749824</v>
      </c>
      <c r="F59" s="65">
        <v>16</v>
      </c>
      <c r="G59" s="56">
        <v>2.002503128911139</v>
      </c>
      <c r="H59" s="57">
        <v>0.11427347069956791</v>
      </c>
      <c r="I59" s="65">
        <v>4</v>
      </c>
      <c r="J59" s="56">
        <v>1.1363636363636365</v>
      </c>
      <c r="K59" s="57">
        <v>8.0216584778903033E-2</v>
      </c>
      <c r="L59" s="65">
        <v>4</v>
      </c>
      <c r="M59" s="56">
        <v>1.7391304347826086</v>
      </c>
      <c r="N59" s="57">
        <v>6.5849041073339359E-2</v>
      </c>
      <c r="O59" s="65"/>
      <c r="P59" s="56" t="s">
        <v>128</v>
      </c>
      <c r="Q59" s="57" t="s">
        <v>128</v>
      </c>
      <c r="R59" s="65">
        <v>10</v>
      </c>
      <c r="S59" s="56">
        <v>6.1728395061728394</v>
      </c>
      <c r="T59" s="57">
        <v>0.21482277121374865</v>
      </c>
      <c r="U59" s="65">
        <v>19</v>
      </c>
      <c r="V59" s="56">
        <v>9.5477386934673358</v>
      </c>
      <c r="W59" s="57">
        <v>0.40917411435339723</v>
      </c>
      <c r="X59" s="65">
        <v>6</v>
      </c>
      <c r="Y59" s="56">
        <v>1.1834319526627219</v>
      </c>
      <c r="Z59" s="57">
        <v>4.3601482450403309E-2</v>
      </c>
      <c r="AA59" s="65">
        <v>3</v>
      </c>
      <c r="AB59" s="56">
        <v>1.7441860465116279</v>
      </c>
      <c r="AC59" s="57">
        <v>4.47527411053927E-2</v>
      </c>
      <c r="AD59" s="65"/>
      <c r="AE59" s="56" t="s">
        <v>128</v>
      </c>
      <c r="AF59" s="57" t="s">
        <v>128</v>
      </c>
    </row>
    <row r="60" spans="1:32">
      <c r="A60" s="162" t="s">
        <v>181</v>
      </c>
      <c r="B60" s="51">
        <v>2</v>
      </c>
      <c r="C60" s="65">
        <v>3</v>
      </c>
      <c r="D60" s="56">
        <v>0.44117647058823528</v>
      </c>
      <c r="E60" s="57">
        <v>2.3439331197749824E-2</v>
      </c>
      <c r="F60" s="65"/>
      <c r="G60" s="56" t="s">
        <v>128</v>
      </c>
      <c r="H60" s="57" t="s">
        <v>128</v>
      </c>
      <c r="I60" s="65"/>
      <c r="J60" s="56" t="s">
        <v>128</v>
      </c>
      <c r="K60" s="57" t="s">
        <v>128</v>
      </c>
      <c r="L60" s="65">
        <v>1</v>
      </c>
      <c r="M60" s="56">
        <v>0.43478260869565216</v>
      </c>
      <c r="N60" s="57">
        <v>1.646226026833484E-2</v>
      </c>
      <c r="O60" s="65">
        <v>3</v>
      </c>
      <c r="P60" s="56">
        <v>1.5306122448979591</v>
      </c>
      <c r="Q60" s="57">
        <v>8.2000820008200082E-2</v>
      </c>
      <c r="R60" s="65">
        <v>16</v>
      </c>
      <c r="S60" s="56">
        <v>9.8765432098765427</v>
      </c>
      <c r="T60" s="57">
        <v>0.34371643394199786</v>
      </c>
      <c r="U60" s="65"/>
      <c r="V60" s="56" t="s">
        <v>128</v>
      </c>
      <c r="W60" s="57" t="s">
        <v>128</v>
      </c>
      <c r="X60" s="65"/>
      <c r="Y60" s="56" t="s">
        <v>128</v>
      </c>
      <c r="Z60" s="57" t="s">
        <v>128</v>
      </c>
      <c r="AA60" s="65"/>
      <c r="AB60" s="56" t="s">
        <v>128</v>
      </c>
      <c r="AC60" s="57" t="s">
        <v>128</v>
      </c>
      <c r="AD60" s="65"/>
      <c r="AE60" s="56" t="s">
        <v>128</v>
      </c>
      <c r="AF60" s="57" t="s">
        <v>128</v>
      </c>
    </row>
    <row r="61" spans="1:32">
      <c r="A61" s="162" t="s">
        <v>182</v>
      </c>
      <c r="B61" s="51">
        <v>2</v>
      </c>
      <c r="C61" s="65">
        <v>6</v>
      </c>
      <c r="D61" s="56">
        <v>0.88235294117647056</v>
      </c>
      <c r="E61" s="57">
        <v>4.6878662395499648E-2</v>
      </c>
      <c r="F61" s="65"/>
      <c r="G61" s="56" t="s">
        <v>128</v>
      </c>
      <c r="H61" s="57" t="s">
        <v>128</v>
      </c>
      <c r="I61" s="65"/>
      <c r="J61" s="56" t="s">
        <v>128</v>
      </c>
      <c r="K61" s="57" t="s">
        <v>128</v>
      </c>
      <c r="L61" s="65">
        <v>1</v>
      </c>
      <c r="M61" s="56">
        <v>0.43478260869565216</v>
      </c>
      <c r="N61" s="57">
        <v>1.646226026833484E-2</v>
      </c>
      <c r="O61" s="65"/>
      <c r="P61" s="56" t="s">
        <v>128</v>
      </c>
      <c r="Q61" s="57" t="s">
        <v>128</v>
      </c>
      <c r="R61" s="65"/>
      <c r="S61" s="56" t="s">
        <v>128</v>
      </c>
      <c r="T61" s="57" t="s">
        <v>128</v>
      </c>
      <c r="U61" s="65"/>
      <c r="V61" s="56" t="s">
        <v>128</v>
      </c>
      <c r="W61" s="57" t="s">
        <v>128</v>
      </c>
      <c r="X61" s="65"/>
      <c r="Y61" s="56" t="s">
        <v>128</v>
      </c>
      <c r="Z61" s="57" t="s">
        <v>128</v>
      </c>
      <c r="AA61" s="65"/>
      <c r="AB61" s="56" t="s">
        <v>128</v>
      </c>
      <c r="AC61" s="57" t="s">
        <v>128</v>
      </c>
      <c r="AD61" s="65"/>
      <c r="AE61" s="56" t="s">
        <v>128</v>
      </c>
      <c r="AF61" s="57" t="s">
        <v>128</v>
      </c>
    </row>
    <row r="62" spans="1:32">
      <c r="A62" s="162" t="s">
        <v>183</v>
      </c>
      <c r="B62" s="51">
        <v>1</v>
      </c>
      <c r="C62" s="65">
        <v>52</v>
      </c>
      <c r="D62" s="56">
        <v>7.6470588235294121</v>
      </c>
      <c r="E62" s="57">
        <v>0.20314087038049849</v>
      </c>
      <c r="F62" s="65">
        <v>14</v>
      </c>
      <c r="G62" s="56">
        <v>1.7521902377972465</v>
      </c>
      <c r="H62" s="57">
        <v>4.9994643431060956E-2</v>
      </c>
      <c r="I62" s="65">
        <v>15</v>
      </c>
      <c r="J62" s="56">
        <v>4.2613636363636358</v>
      </c>
      <c r="K62" s="57">
        <v>0.1504060964604432</v>
      </c>
      <c r="L62" s="65">
        <v>6</v>
      </c>
      <c r="M62" s="56">
        <v>2.6086956521739131</v>
      </c>
      <c r="N62" s="57">
        <v>4.938678080500452E-2</v>
      </c>
      <c r="O62" s="65">
        <v>17</v>
      </c>
      <c r="P62" s="56">
        <v>8.6734693877551017</v>
      </c>
      <c r="Q62" s="57">
        <v>0.23233565668990025</v>
      </c>
      <c r="R62" s="65"/>
      <c r="S62" s="56" t="s">
        <v>128</v>
      </c>
      <c r="T62" s="57" t="s">
        <v>128</v>
      </c>
      <c r="U62" s="65">
        <v>14</v>
      </c>
      <c r="V62" s="56">
        <v>7.0351758793969852</v>
      </c>
      <c r="W62" s="57">
        <v>0.15074835791967267</v>
      </c>
      <c r="X62" s="65">
        <v>4</v>
      </c>
      <c r="Y62" s="56">
        <v>0.78895463510848129</v>
      </c>
      <c r="Z62" s="57">
        <v>1.453382748346777E-2</v>
      </c>
      <c r="AA62" s="65">
        <v>3</v>
      </c>
      <c r="AB62" s="56">
        <v>1.7441860465116279</v>
      </c>
      <c r="AC62" s="57">
        <v>2.237637055269635E-2</v>
      </c>
      <c r="AD62" s="65"/>
      <c r="AE62" s="56" t="s">
        <v>128</v>
      </c>
      <c r="AF62" s="57" t="s">
        <v>128</v>
      </c>
    </row>
    <row r="63" spans="1:32" ht="15" thickBot="1">
      <c r="A63" s="163" t="s">
        <v>184</v>
      </c>
      <c r="B63" s="59">
        <v>1</v>
      </c>
      <c r="C63" s="66"/>
      <c r="D63" s="61" t="s">
        <v>128</v>
      </c>
      <c r="E63" s="62" t="s">
        <v>128</v>
      </c>
      <c r="F63" s="66">
        <v>2</v>
      </c>
      <c r="G63" s="61">
        <v>0.25031289111389238</v>
      </c>
      <c r="H63" s="62">
        <v>7.1420919187229941E-3</v>
      </c>
      <c r="I63" s="66"/>
      <c r="J63" s="61" t="s">
        <v>128</v>
      </c>
      <c r="K63" s="62" t="s">
        <v>128</v>
      </c>
      <c r="L63" s="66"/>
      <c r="M63" s="61" t="s">
        <v>128</v>
      </c>
      <c r="N63" s="62" t="s">
        <v>128</v>
      </c>
      <c r="O63" s="66"/>
      <c r="P63" s="61" t="s">
        <v>128</v>
      </c>
      <c r="Q63" s="62" t="s">
        <v>128</v>
      </c>
      <c r="R63" s="66"/>
      <c r="S63" s="61" t="s">
        <v>128</v>
      </c>
      <c r="T63" s="62" t="s">
        <v>128</v>
      </c>
      <c r="U63" s="66"/>
      <c r="V63" s="61" t="s">
        <v>128</v>
      </c>
      <c r="W63" s="62" t="s">
        <v>128</v>
      </c>
      <c r="X63" s="66"/>
      <c r="Y63" s="61" t="s">
        <v>128</v>
      </c>
      <c r="Z63" s="62" t="s">
        <v>128</v>
      </c>
      <c r="AA63" s="66"/>
      <c r="AB63" s="61" t="s">
        <v>128</v>
      </c>
      <c r="AC63" s="62" t="s">
        <v>128</v>
      </c>
      <c r="AD63" s="66"/>
      <c r="AE63" s="61" t="s">
        <v>128</v>
      </c>
      <c r="AF63" s="62" t="s">
        <v>128</v>
      </c>
    </row>
    <row r="64" spans="1:32" ht="15.75" thickBot="1">
      <c r="A64" s="165" t="s">
        <v>185</v>
      </c>
      <c r="B64" s="68"/>
      <c r="C64" s="42">
        <f>SUM(C51:C63)</f>
        <v>439</v>
      </c>
      <c r="D64" s="43">
        <v>64.558823529411768</v>
      </c>
      <c r="E64" s="44">
        <v>3.3322915852801001</v>
      </c>
      <c r="F64" s="42">
        <f>SUM(F51:F63)</f>
        <v>495</v>
      </c>
      <c r="G64" s="43">
        <v>61.952440550688358</v>
      </c>
      <c r="H64" s="44">
        <v>3.6710352462236187</v>
      </c>
      <c r="I64" s="42">
        <f>SUM(I51:I63)</f>
        <v>249</v>
      </c>
      <c r="J64" s="43">
        <v>70.738636363636374</v>
      </c>
      <c r="K64" s="44">
        <v>5.494836057354858</v>
      </c>
      <c r="L64" s="42">
        <f>SUM(L51:L63)</f>
        <v>125</v>
      </c>
      <c r="M64" s="43">
        <v>54.347826086956516</v>
      </c>
      <c r="N64" s="44">
        <v>2.1318627047493615</v>
      </c>
      <c r="O64" s="42">
        <f>SUM(O51:O63)</f>
        <v>118</v>
      </c>
      <c r="P64" s="43">
        <v>60.204081632653072</v>
      </c>
      <c r="Q64" s="44">
        <v>3.1706983736504024</v>
      </c>
      <c r="R64" s="42">
        <f>SUM(R51:R63)</f>
        <v>72</v>
      </c>
      <c r="S64" s="43">
        <v>44.444444444444443</v>
      </c>
      <c r="T64" s="44">
        <v>1.5574650912996777</v>
      </c>
      <c r="U64" s="42">
        <f>SUM(U51:U63)</f>
        <v>107</v>
      </c>
      <c r="V64" s="43">
        <v>53.768844221105532</v>
      </c>
      <c r="W64" s="44">
        <v>2.1750834499838483</v>
      </c>
      <c r="X64" s="42">
        <f>SUM(X51:X63)</f>
        <v>261</v>
      </c>
      <c r="Y64" s="43">
        <v>51.479289940828401</v>
      </c>
      <c r="Z64" s="44">
        <v>1.9693336240098831</v>
      </c>
      <c r="AA64" s="42">
        <f>SUM(AA51:AA63)</f>
        <v>56</v>
      </c>
      <c r="AB64" s="43">
        <v>32.558139534883729</v>
      </c>
      <c r="AC64" s="44">
        <v>0.83538450063399727</v>
      </c>
      <c r="AD64" s="42">
        <f>SUM(AD51:AD63)</f>
        <v>12</v>
      </c>
      <c r="AE64" s="43">
        <v>10.909090909090908</v>
      </c>
      <c r="AF64" s="44">
        <v>0.25823111684958039</v>
      </c>
    </row>
    <row r="65" spans="1:32">
      <c r="A65" s="166" t="s">
        <v>186</v>
      </c>
      <c r="B65" s="70"/>
      <c r="C65" s="71">
        <v>680</v>
      </c>
      <c r="D65" s="72"/>
      <c r="E65" s="73"/>
      <c r="F65" s="71">
        <v>799</v>
      </c>
      <c r="G65" s="72"/>
      <c r="H65" s="73"/>
      <c r="I65" s="71">
        <v>352</v>
      </c>
      <c r="J65" s="72"/>
      <c r="K65" s="73"/>
      <c r="L65" s="71">
        <v>230</v>
      </c>
      <c r="M65" s="72"/>
      <c r="N65" s="73"/>
      <c r="O65" s="71">
        <v>196</v>
      </c>
      <c r="P65" s="72"/>
      <c r="Q65" s="73"/>
      <c r="R65" s="71">
        <v>162</v>
      </c>
      <c r="S65" s="72"/>
      <c r="T65" s="73"/>
      <c r="U65" s="71">
        <v>199</v>
      </c>
      <c r="V65" s="72"/>
      <c r="W65" s="73"/>
      <c r="X65" s="71">
        <v>507</v>
      </c>
      <c r="Y65" s="72"/>
      <c r="Z65" s="73"/>
      <c r="AA65" s="71">
        <v>172</v>
      </c>
      <c r="AB65" s="72"/>
      <c r="AC65" s="73"/>
      <c r="AD65" s="71">
        <v>110</v>
      </c>
      <c r="AE65" s="72"/>
      <c r="AF65" s="73"/>
    </row>
    <row r="66" spans="1:32">
      <c r="A66" s="166" t="s">
        <v>187</v>
      </c>
      <c r="B66" s="70"/>
      <c r="C66" s="74">
        <f>COUNTA(C5:C63)-3</f>
        <v>32</v>
      </c>
      <c r="D66" s="72"/>
      <c r="E66" s="73"/>
      <c r="F66" s="75">
        <v>23</v>
      </c>
      <c r="G66" s="72"/>
      <c r="H66" s="73"/>
      <c r="I66" s="75">
        <v>17</v>
      </c>
      <c r="J66" s="72"/>
      <c r="K66" s="73"/>
      <c r="L66" s="75">
        <v>23</v>
      </c>
      <c r="M66" s="72"/>
      <c r="N66" s="73"/>
      <c r="O66" s="75">
        <v>20</v>
      </c>
      <c r="P66" s="72"/>
      <c r="Q66" s="73"/>
      <c r="R66" s="75">
        <v>19</v>
      </c>
      <c r="S66" s="72"/>
      <c r="T66" s="73"/>
      <c r="U66" s="75">
        <v>15</v>
      </c>
      <c r="V66" s="72"/>
      <c r="W66" s="73"/>
      <c r="X66" s="75">
        <v>18</v>
      </c>
      <c r="Y66" s="72"/>
      <c r="Z66" s="73"/>
      <c r="AA66" s="75">
        <v>18</v>
      </c>
      <c r="AB66" s="72"/>
      <c r="AC66" s="73"/>
      <c r="AD66" s="75">
        <v>9</v>
      </c>
      <c r="AE66" s="72"/>
      <c r="AF66" s="73"/>
    </row>
    <row r="67" spans="1:32" ht="15">
      <c r="A67" s="167" t="s">
        <v>188</v>
      </c>
      <c r="B67" s="37" t="s">
        <v>189</v>
      </c>
      <c r="C67" s="76" t="s">
        <v>7</v>
      </c>
      <c r="D67" s="77">
        <v>113</v>
      </c>
      <c r="E67" s="77"/>
      <c r="F67" s="76" t="s">
        <v>8</v>
      </c>
      <c r="G67" s="77">
        <v>49</v>
      </c>
      <c r="H67" s="77"/>
      <c r="I67" s="76" t="s">
        <v>9</v>
      </c>
      <c r="J67" s="77">
        <v>62</v>
      </c>
      <c r="K67" s="77"/>
      <c r="L67" s="76" t="s">
        <v>10</v>
      </c>
      <c r="M67" s="77">
        <v>59</v>
      </c>
      <c r="N67" s="77"/>
      <c r="O67" s="76" t="s">
        <v>11</v>
      </c>
      <c r="P67" s="77">
        <v>57</v>
      </c>
      <c r="Q67" s="77"/>
      <c r="R67" s="76" t="s">
        <v>12</v>
      </c>
      <c r="S67" s="77">
        <v>52</v>
      </c>
      <c r="T67" s="77"/>
      <c r="U67" s="76" t="s">
        <v>13</v>
      </c>
      <c r="V67" s="77">
        <v>77</v>
      </c>
      <c r="W67" s="77"/>
      <c r="X67" s="76" t="s">
        <v>14</v>
      </c>
      <c r="Y67" s="77">
        <v>60</v>
      </c>
      <c r="Z67" s="77"/>
      <c r="AA67" s="76" t="s">
        <v>15</v>
      </c>
      <c r="AB67" s="77">
        <v>64</v>
      </c>
      <c r="AC67" s="77"/>
      <c r="AD67" s="76" t="s">
        <v>16</v>
      </c>
      <c r="AE67" s="77">
        <v>81</v>
      </c>
      <c r="AF67" s="78"/>
    </row>
    <row r="68" spans="1:32">
      <c r="A68" s="166" t="s">
        <v>190</v>
      </c>
      <c r="B68" s="80" t="s">
        <v>191</v>
      </c>
      <c r="C68" s="81">
        <v>4.1717791411042944</v>
      </c>
      <c r="D68" s="72"/>
      <c r="E68" s="78"/>
      <c r="F68" s="81">
        <v>7.0707964601769913</v>
      </c>
      <c r="G68" s="72"/>
      <c r="H68" s="78"/>
      <c r="I68" s="81">
        <v>7.1836734693877551</v>
      </c>
      <c r="J68" s="72"/>
      <c r="K68" s="78"/>
      <c r="L68" s="81">
        <v>3.7096774193548385</v>
      </c>
      <c r="M68" s="72"/>
      <c r="N68" s="78"/>
      <c r="O68" s="81">
        <v>3.3220338983050848</v>
      </c>
      <c r="P68" s="72"/>
      <c r="Q68" s="78"/>
      <c r="R68" s="81">
        <v>2.8421052631578947</v>
      </c>
      <c r="S68" s="72"/>
      <c r="T68" s="78"/>
      <c r="U68" s="81">
        <v>3.8269230769230771</v>
      </c>
      <c r="V68" s="72"/>
      <c r="W68" s="78"/>
      <c r="X68" s="81">
        <v>6.5844155844155843</v>
      </c>
      <c r="Y68" s="72"/>
      <c r="Z68" s="78"/>
      <c r="AA68" s="81">
        <v>2.8666666666666667</v>
      </c>
      <c r="AB68" s="72"/>
      <c r="AC68" s="78"/>
      <c r="AD68" s="81">
        <v>1.71875</v>
      </c>
      <c r="AE68" s="72"/>
      <c r="AF68" s="78"/>
    </row>
    <row r="69" spans="1:32" ht="15" thickBot="1">
      <c r="A69" s="168" t="s">
        <v>192</v>
      </c>
      <c r="B69" s="80" t="s">
        <v>193</v>
      </c>
      <c r="C69" s="83">
        <v>157.04294478527606</v>
      </c>
      <c r="D69" s="84"/>
      <c r="E69" s="85"/>
      <c r="F69" s="83">
        <v>247.81415929203538</v>
      </c>
      <c r="G69" s="84"/>
      <c r="H69" s="85"/>
      <c r="I69" s="83">
        <v>203.53061224489795</v>
      </c>
      <c r="J69" s="84"/>
      <c r="K69" s="85"/>
      <c r="L69" s="83">
        <v>195.95161290322579</v>
      </c>
      <c r="M69" s="84"/>
      <c r="N69" s="85"/>
      <c r="O69" s="83">
        <v>124.01694915254237</v>
      </c>
      <c r="P69" s="84"/>
      <c r="Q69" s="85"/>
      <c r="R69" s="83">
        <v>163.33333333333334</v>
      </c>
      <c r="S69" s="84"/>
      <c r="T69" s="85"/>
      <c r="U69" s="83">
        <v>178.59615384615384</v>
      </c>
      <c r="V69" s="84"/>
      <c r="W69" s="85"/>
      <c r="X69" s="83">
        <v>357.42857142857144</v>
      </c>
      <c r="Y69" s="84"/>
      <c r="Z69" s="85"/>
      <c r="AA69" s="83">
        <v>223.45</v>
      </c>
      <c r="AB69" s="84"/>
      <c r="AC69" s="85"/>
      <c r="AD69" s="83">
        <v>169.421875</v>
      </c>
      <c r="AE69" s="84"/>
      <c r="AF69" s="85"/>
    </row>
    <row r="72" spans="1:32">
      <c r="A72" s="169" t="s">
        <v>194</v>
      </c>
      <c r="E72" s="80"/>
    </row>
    <row r="73" spans="1:32">
      <c r="A73" s="169"/>
      <c r="E73" s="80"/>
    </row>
    <row r="74" spans="1:32">
      <c r="A74" s="169"/>
      <c r="E74" s="80"/>
    </row>
    <row r="75" spans="1:32">
      <c r="A75" s="169"/>
      <c r="E75" s="80"/>
    </row>
    <row r="76" spans="1:32">
      <c r="A76" s="169"/>
      <c r="E76" s="80"/>
    </row>
    <row r="77" spans="1:32">
      <c r="A77" s="169"/>
      <c r="E77" s="80"/>
    </row>
  </sheetData>
  <mergeCells count="21">
    <mergeCell ref="A1:AF1"/>
    <mergeCell ref="U3:W3"/>
    <mergeCell ref="X3:Z3"/>
    <mergeCell ref="AA3:AC3"/>
    <mergeCell ref="AD3:AF3"/>
    <mergeCell ref="U2:W2"/>
    <mergeCell ref="X2:Z2"/>
    <mergeCell ref="AA2:AC2"/>
    <mergeCell ref="AD2:AF2"/>
    <mergeCell ref="R3:T3"/>
    <mergeCell ref="C2:E2"/>
    <mergeCell ref="F2:H2"/>
    <mergeCell ref="I2:K2"/>
    <mergeCell ref="L2:N2"/>
    <mergeCell ref="O2:Q2"/>
    <mergeCell ref="R2:T2"/>
    <mergeCell ref="C3:E3"/>
    <mergeCell ref="F3:H3"/>
    <mergeCell ref="I3:K3"/>
    <mergeCell ref="L3:N3"/>
    <mergeCell ref="O3:Q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K69"/>
  <sheetViews>
    <sheetView zoomScale="86" zoomScaleNormal="86" workbookViewId="0">
      <selection activeCell="AL15" sqref="AL15"/>
    </sheetView>
  </sheetViews>
  <sheetFormatPr baseColWidth="10" defaultRowHeight="15.75"/>
  <cols>
    <col min="1" max="1" width="22.5" style="136" customWidth="1"/>
    <col min="2" max="2" width="4.5" style="6" customWidth="1"/>
    <col min="3" max="3" width="4" style="6" customWidth="1"/>
    <col min="4" max="4" width="4.5" style="6" customWidth="1"/>
    <col min="5" max="5" width="6" style="137" customWidth="1"/>
    <col min="6" max="6" width="4" style="6" customWidth="1"/>
    <col min="7" max="7" width="4.5" style="6" customWidth="1"/>
    <col min="8" max="8" width="6" style="137" customWidth="1"/>
    <col min="9" max="9" width="4" style="6" customWidth="1"/>
    <col min="10" max="10" width="4.5" style="6" customWidth="1"/>
    <col min="11" max="11" width="6" style="137" customWidth="1"/>
    <col min="12" max="12" width="4" style="6" customWidth="1"/>
    <col min="13" max="13" width="4.5" style="6" customWidth="1"/>
    <col min="14" max="14" width="6" style="137" customWidth="1"/>
    <col min="15" max="15" width="4" style="6" customWidth="1"/>
    <col min="16" max="16" width="4.5" style="6" customWidth="1"/>
    <col min="17" max="17" width="6" style="137" customWidth="1"/>
    <col min="18" max="18" width="4" style="6" customWidth="1"/>
    <col min="19" max="19" width="4.5" style="6" customWidth="1"/>
    <col min="20" max="20" width="6" style="137" customWidth="1"/>
    <col min="21" max="21" width="4" style="6" customWidth="1"/>
    <col min="22" max="22" width="4.5" style="6" customWidth="1"/>
    <col min="23" max="23" width="6" style="137" customWidth="1"/>
    <col min="24" max="24" width="4" style="6" customWidth="1"/>
    <col min="25" max="25" width="4.5" style="6" customWidth="1"/>
    <col min="26" max="26" width="6" style="137" customWidth="1"/>
    <col min="27" max="27" width="4" style="6" customWidth="1"/>
    <col min="28" max="28" width="4.5" style="6" customWidth="1"/>
    <col min="29" max="29" width="6" style="137" customWidth="1"/>
    <col min="30" max="30" width="4" style="6" customWidth="1"/>
    <col min="31" max="31" width="4.5" style="6" customWidth="1"/>
    <col min="32" max="32" width="6" style="137" customWidth="1"/>
    <col min="33" max="33" width="5.5" style="6" customWidth="1"/>
    <col min="34" max="34" width="4.5" style="6" customWidth="1"/>
    <col min="35" max="35" width="6" style="137" customWidth="1"/>
    <col min="36" max="36" width="3.5" style="6" customWidth="1"/>
    <col min="37" max="37" width="6.125" style="6" customWidth="1"/>
    <col min="256" max="256" width="2.625" customWidth="1"/>
    <col min="257" max="257" width="22.5" customWidth="1"/>
    <col min="258" max="258" width="4.5" customWidth="1"/>
    <col min="259" max="259" width="4" customWidth="1"/>
    <col min="260" max="260" width="4.5" customWidth="1"/>
    <col min="261" max="261" width="6" customWidth="1"/>
    <col min="262" max="262" width="4" customWidth="1"/>
    <col min="263" max="263" width="4.5" customWidth="1"/>
    <col min="264" max="264" width="6" customWidth="1"/>
    <col min="265" max="265" width="4" customWidth="1"/>
    <col min="266" max="266" width="4.5" customWidth="1"/>
    <col min="267" max="267" width="6" customWidth="1"/>
    <col min="268" max="268" width="4" customWidth="1"/>
    <col min="269" max="269" width="4.5" customWidth="1"/>
    <col min="270" max="270" width="6" customWidth="1"/>
    <col min="271" max="271" width="4" customWidth="1"/>
    <col min="272" max="272" width="4.5" customWidth="1"/>
    <col min="273" max="273" width="6" customWidth="1"/>
    <col min="274" max="274" width="4" customWidth="1"/>
    <col min="275" max="275" width="4.5" customWidth="1"/>
    <col min="276" max="276" width="6" customWidth="1"/>
    <col min="277" max="277" width="4" customWidth="1"/>
    <col min="278" max="278" width="4.5" customWidth="1"/>
    <col min="279" max="279" width="6" customWidth="1"/>
    <col min="280" max="280" width="4" customWidth="1"/>
    <col min="281" max="281" width="4.5" customWidth="1"/>
    <col min="282" max="282" width="6" customWidth="1"/>
    <col min="283" max="283" width="4" customWidth="1"/>
    <col min="284" max="284" width="4.5" customWidth="1"/>
    <col min="285" max="285" width="6" customWidth="1"/>
    <col min="286" max="286" width="4" customWidth="1"/>
    <col min="287" max="287" width="4.5" customWidth="1"/>
    <col min="288" max="288" width="6" customWidth="1"/>
    <col min="289" max="289" width="5.5" bestFit="1" customWidth="1"/>
    <col min="290" max="290" width="4.5" customWidth="1"/>
    <col min="291" max="291" width="6" customWidth="1"/>
    <col min="292" max="292" width="3.5" bestFit="1" customWidth="1"/>
    <col min="293" max="293" width="6.125" customWidth="1"/>
    <col min="512" max="512" width="2.625" customWidth="1"/>
    <col min="513" max="513" width="22.5" customWidth="1"/>
    <col min="514" max="514" width="4.5" customWidth="1"/>
    <col min="515" max="515" width="4" customWidth="1"/>
    <col min="516" max="516" width="4.5" customWidth="1"/>
    <col min="517" max="517" width="6" customWidth="1"/>
    <col min="518" max="518" width="4" customWidth="1"/>
    <col min="519" max="519" width="4.5" customWidth="1"/>
    <col min="520" max="520" width="6" customWidth="1"/>
    <col min="521" max="521" width="4" customWidth="1"/>
    <col min="522" max="522" width="4.5" customWidth="1"/>
    <col min="523" max="523" width="6" customWidth="1"/>
    <col min="524" max="524" width="4" customWidth="1"/>
    <col min="525" max="525" width="4.5" customWidth="1"/>
    <col min="526" max="526" width="6" customWidth="1"/>
    <col min="527" max="527" width="4" customWidth="1"/>
    <col min="528" max="528" width="4.5" customWidth="1"/>
    <col min="529" max="529" width="6" customWidth="1"/>
    <col min="530" max="530" width="4" customWidth="1"/>
    <col min="531" max="531" width="4.5" customWidth="1"/>
    <col min="532" max="532" width="6" customWidth="1"/>
    <col min="533" max="533" width="4" customWidth="1"/>
    <col min="534" max="534" width="4.5" customWidth="1"/>
    <col min="535" max="535" width="6" customWidth="1"/>
    <col min="536" max="536" width="4" customWidth="1"/>
    <col min="537" max="537" width="4.5" customWidth="1"/>
    <col min="538" max="538" width="6" customWidth="1"/>
    <col min="539" max="539" width="4" customWidth="1"/>
    <col min="540" max="540" width="4.5" customWidth="1"/>
    <col min="541" max="541" width="6" customWidth="1"/>
    <col min="542" max="542" width="4" customWidth="1"/>
    <col min="543" max="543" width="4.5" customWidth="1"/>
    <col min="544" max="544" width="6" customWidth="1"/>
    <col min="545" max="545" width="5.5" bestFit="1" customWidth="1"/>
    <col min="546" max="546" width="4.5" customWidth="1"/>
    <col min="547" max="547" width="6" customWidth="1"/>
    <col min="548" max="548" width="3.5" bestFit="1" customWidth="1"/>
    <col min="549" max="549" width="6.125" customWidth="1"/>
    <col min="768" max="768" width="2.625" customWidth="1"/>
    <col min="769" max="769" width="22.5" customWidth="1"/>
    <col min="770" max="770" width="4.5" customWidth="1"/>
    <col min="771" max="771" width="4" customWidth="1"/>
    <col min="772" max="772" width="4.5" customWidth="1"/>
    <col min="773" max="773" width="6" customWidth="1"/>
    <col min="774" max="774" width="4" customWidth="1"/>
    <col min="775" max="775" width="4.5" customWidth="1"/>
    <col min="776" max="776" width="6" customWidth="1"/>
    <col min="777" max="777" width="4" customWidth="1"/>
    <col min="778" max="778" width="4.5" customWidth="1"/>
    <col min="779" max="779" width="6" customWidth="1"/>
    <col min="780" max="780" width="4" customWidth="1"/>
    <col min="781" max="781" width="4.5" customWidth="1"/>
    <col min="782" max="782" width="6" customWidth="1"/>
    <col min="783" max="783" width="4" customWidth="1"/>
    <col min="784" max="784" width="4.5" customWidth="1"/>
    <col min="785" max="785" width="6" customWidth="1"/>
    <col min="786" max="786" width="4" customWidth="1"/>
    <col min="787" max="787" width="4.5" customWidth="1"/>
    <col min="788" max="788" width="6" customWidth="1"/>
    <col min="789" max="789" width="4" customWidth="1"/>
    <col min="790" max="790" width="4.5" customWidth="1"/>
    <col min="791" max="791" width="6" customWidth="1"/>
    <col min="792" max="792" width="4" customWidth="1"/>
    <col min="793" max="793" width="4.5" customWidth="1"/>
    <col min="794" max="794" width="6" customWidth="1"/>
    <col min="795" max="795" width="4" customWidth="1"/>
    <col min="796" max="796" width="4.5" customWidth="1"/>
    <col min="797" max="797" width="6" customWidth="1"/>
    <col min="798" max="798" width="4" customWidth="1"/>
    <col min="799" max="799" width="4.5" customWidth="1"/>
    <col min="800" max="800" width="6" customWidth="1"/>
    <col min="801" max="801" width="5.5" bestFit="1" customWidth="1"/>
    <col min="802" max="802" width="4.5" customWidth="1"/>
    <col min="803" max="803" width="6" customWidth="1"/>
    <col min="804" max="804" width="3.5" bestFit="1" customWidth="1"/>
    <col min="805" max="805" width="6.125" customWidth="1"/>
    <col min="1024" max="1024" width="2.625" customWidth="1"/>
    <col min="1025" max="1025" width="22.5" customWidth="1"/>
    <col min="1026" max="1026" width="4.5" customWidth="1"/>
    <col min="1027" max="1027" width="4" customWidth="1"/>
    <col min="1028" max="1028" width="4.5" customWidth="1"/>
    <col min="1029" max="1029" width="6" customWidth="1"/>
    <col min="1030" max="1030" width="4" customWidth="1"/>
    <col min="1031" max="1031" width="4.5" customWidth="1"/>
    <col min="1032" max="1032" width="6" customWidth="1"/>
    <col min="1033" max="1033" width="4" customWidth="1"/>
    <col min="1034" max="1034" width="4.5" customWidth="1"/>
    <col min="1035" max="1035" width="6" customWidth="1"/>
    <col min="1036" max="1036" width="4" customWidth="1"/>
    <col min="1037" max="1037" width="4.5" customWidth="1"/>
    <col min="1038" max="1038" width="6" customWidth="1"/>
    <col min="1039" max="1039" width="4" customWidth="1"/>
    <col min="1040" max="1040" width="4.5" customWidth="1"/>
    <col min="1041" max="1041" width="6" customWidth="1"/>
    <col min="1042" max="1042" width="4" customWidth="1"/>
    <col min="1043" max="1043" width="4.5" customWidth="1"/>
    <col min="1044" max="1044" width="6" customWidth="1"/>
    <col min="1045" max="1045" width="4" customWidth="1"/>
    <col min="1046" max="1046" width="4.5" customWidth="1"/>
    <col min="1047" max="1047" width="6" customWidth="1"/>
    <col min="1048" max="1048" width="4" customWidth="1"/>
    <col min="1049" max="1049" width="4.5" customWidth="1"/>
    <col min="1050" max="1050" width="6" customWidth="1"/>
    <col min="1051" max="1051" width="4" customWidth="1"/>
    <col min="1052" max="1052" width="4.5" customWidth="1"/>
    <col min="1053" max="1053" width="6" customWidth="1"/>
    <col min="1054" max="1054" width="4" customWidth="1"/>
    <col min="1055" max="1055" width="4.5" customWidth="1"/>
    <col min="1056" max="1056" width="6" customWidth="1"/>
    <col min="1057" max="1057" width="5.5" bestFit="1" customWidth="1"/>
    <col min="1058" max="1058" width="4.5" customWidth="1"/>
    <col min="1059" max="1059" width="6" customWidth="1"/>
    <col min="1060" max="1060" width="3.5" bestFit="1" customWidth="1"/>
    <col min="1061" max="1061" width="6.125" customWidth="1"/>
    <col min="1280" max="1280" width="2.625" customWidth="1"/>
    <col min="1281" max="1281" width="22.5" customWidth="1"/>
    <col min="1282" max="1282" width="4.5" customWidth="1"/>
    <col min="1283" max="1283" width="4" customWidth="1"/>
    <col min="1284" max="1284" width="4.5" customWidth="1"/>
    <col min="1285" max="1285" width="6" customWidth="1"/>
    <col min="1286" max="1286" width="4" customWidth="1"/>
    <col min="1287" max="1287" width="4.5" customWidth="1"/>
    <col min="1288" max="1288" width="6" customWidth="1"/>
    <col min="1289" max="1289" width="4" customWidth="1"/>
    <col min="1290" max="1290" width="4.5" customWidth="1"/>
    <col min="1291" max="1291" width="6" customWidth="1"/>
    <col min="1292" max="1292" width="4" customWidth="1"/>
    <col min="1293" max="1293" width="4.5" customWidth="1"/>
    <col min="1294" max="1294" width="6" customWidth="1"/>
    <col min="1295" max="1295" width="4" customWidth="1"/>
    <col min="1296" max="1296" width="4.5" customWidth="1"/>
    <col min="1297" max="1297" width="6" customWidth="1"/>
    <col min="1298" max="1298" width="4" customWidth="1"/>
    <col min="1299" max="1299" width="4.5" customWidth="1"/>
    <col min="1300" max="1300" width="6" customWidth="1"/>
    <col min="1301" max="1301" width="4" customWidth="1"/>
    <col min="1302" max="1302" width="4.5" customWidth="1"/>
    <col min="1303" max="1303" width="6" customWidth="1"/>
    <col min="1304" max="1304" width="4" customWidth="1"/>
    <col min="1305" max="1305" width="4.5" customWidth="1"/>
    <col min="1306" max="1306" width="6" customWidth="1"/>
    <col min="1307" max="1307" width="4" customWidth="1"/>
    <col min="1308" max="1308" width="4.5" customWidth="1"/>
    <col min="1309" max="1309" width="6" customWidth="1"/>
    <col min="1310" max="1310" width="4" customWidth="1"/>
    <col min="1311" max="1311" width="4.5" customWidth="1"/>
    <col min="1312" max="1312" width="6" customWidth="1"/>
    <col min="1313" max="1313" width="5.5" bestFit="1" customWidth="1"/>
    <col min="1314" max="1314" width="4.5" customWidth="1"/>
    <col min="1315" max="1315" width="6" customWidth="1"/>
    <col min="1316" max="1316" width="3.5" bestFit="1" customWidth="1"/>
    <col min="1317" max="1317" width="6.125" customWidth="1"/>
    <col min="1536" max="1536" width="2.625" customWidth="1"/>
    <col min="1537" max="1537" width="22.5" customWidth="1"/>
    <col min="1538" max="1538" width="4.5" customWidth="1"/>
    <col min="1539" max="1539" width="4" customWidth="1"/>
    <col min="1540" max="1540" width="4.5" customWidth="1"/>
    <col min="1541" max="1541" width="6" customWidth="1"/>
    <col min="1542" max="1542" width="4" customWidth="1"/>
    <col min="1543" max="1543" width="4.5" customWidth="1"/>
    <col min="1544" max="1544" width="6" customWidth="1"/>
    <col min="1545" max="1545" width="4" customWidth="1"/>
    <col min="1546" max="1546" width="4.5" customWidth="1"/>
    <col min="1547" max="1547" width="6" customWidth="1"/>
    <col min="1548" max="1548" width="4" customWidth="1"/>
    <col min="1549" max="1549" width="4.5" customWidth="1"/>
    <col min="1550" max="1550" width="6" customWidth="1"/>
    <col min="1551" max="1551" width="4" customWidth="1"/>
    <col min="1552" max="1552" width="4.5" customWidth="1"/>
    <col min="1553" max="1553" width="6" customWidth="1"/>
    <col min="1554" max="1554" width="4" customWidth="1"/>
    <col min="1555" max="1555" width="4.5" customWidth="1"/>
    <col min="1556" max="1556" width="6" customWidth="1"/>
    <col min="1557" max="1557" width="4" customWidth="1"/>
    <col min="1558" max="1558" width="4.5" customWidth="1"/>
    <col min="1559" max="1559" width="6" customWidth="1"/>
    <col min="1560" max="1560" width="4" customWidth="1"/>
    <col min="1561" max="1561" width="4.5" customWidth="1"/>
    <col min="1562" max="1562" width="6" customWidth="1"/>
    <col min="1563" max="1563" width="4" customWidth="1"/>
    <col min="1564" max="1564" width="4.5" customWidth="1"/>
    <col min="1565" max="1565" width="6" customWidth="1"/>
    <col min="1566" max="1566" width="4" customWidth="1"/>
    <col min="1567" max="1567" width="4.5" customWidth="1"/>
    <col min="1568" max="1568" width="6" customWidth="1"/>
    <col min="1569" max="1569" width="5.5" bestFit="1" customWidth="1"/>
    <col min="1570" max="1570" width="4.5" customWidth="1"/>
    <col min="1571" max="1571" width="6" customWidth="1"/>
    <col min="1572" max="1572" width="3.5" bestFit="1" customWidth="1"/>
    <col min="1573" max="1573" width="6.125" customWidth="1"/>
    <col min="1792" max="1792" width="2.625" customWidth="1"/>
    <col min="1793" max="1793" width="22.5" customWidth="1"/>
    <col min="1794" max="1794" width="4.5" customWidth="1"/>
    <col min="1795" max="1795" width="4" customWidth="1"/>
    <col min="1796" max="1796" width="4.5" customWidth="1"/>
    <col min="1797" max="1797" width="6" customWidth="1"/>
    <col min="1798" max="1798" width="4" customWidth="1"/>
    <col min="1799" max="1799" width="4.5" customWidth="1"/>
    <col min="1800" max="1800" width="6" customWidth="1"/>
    <col min="1801" max="1801" width="4" customWidth="1"/>
    <col min="1802" max="1802" width="4.5" customWidth="1"/>
    <col min="1803" max="1803" width="6" customWidth="1"/>
    <col min="1804" max="1804" width="4" customWidth="1"/>
    <col min="1805" max="1805" width="4.5" customWidth="1"/>
    <col min="1806" max="1806" width="6" customWidth="1"/>
    <col min="1807" max="1807" width="4" customWidth="1"/>
    <col min="1808" max="1808" width="4.5" customWidth="1"/>
    <col min="1809" max="1809" width="6" customWidth="1"/>
    <col min="1810" max="1810" width="4" customWidth="1"/>
    <col min="1811" max="1811" width="4.5" customWidth="1"/>
    <col min="1812" max="1812" width="6" customWidth="1"/>
    <col min="1813" max="1813" width="4" customWidth="1"/>
    <col min="1814" max="1814" width="4.5" customWidth="1"/>
    <col min="1815" max="1815" width="6" customWidth="1"/>
    <col min="1816" max="1816" width="4" customWidth="1"/>
    <col min="1817" max="1817" width="4.5" customWidth="1"/>
    <col min="1818" max="1818" width="6" customWidth="1"/>
    <col min="1819" max="1819" width="4" customWidth="1"/>
    <col min="1820" max="1820" width="4.5" customWidth="1"/>
    <col min="1821" max="1821" width="6" customWidth="1"/>
    <col min="1822" max="1822" width="4" customWidth="1"/>
    <col min="1823" max="1823" width="4.5" customWidth="1"/>
    <col min="1824" max="1824" width="6" customWidth="1"/>
    <col min="1825" max="1825" width="5.5" bestFit="1" customWidth="1"/>
    <col min="1826" max="1826" width="4.5" customWidth="1"/>
    <col min="1827" max="1827" width="6" customWidth="1"/>
    <col min="1828" max="1828" width="3.5" bestFit="1" customWidth="1"/>
    <col min="1829" max="1829" width="6.125" customWidth="1"/>
    <col min="2048" max="2048" width="2.625" customWidth="1"/>
    <col min="2049" max="2049" width="22.5" customWidth="1"/>
    <col min="2050" max="2050" width="4.5" customWidth="1"/>
    <col min="2051" max="2051" width="4" customWidth="1"/>
    <col min="2052" max="2052" width="4.5" customWidth="1"/>
    <col min="2053" max="2053" width="6" customWidth="1"/>
    <col min="2054" max="2054" width="4" customWidth="1"/>
    <col min="2055" max="2055" width="4.5" customWidth="1"/>
    <col min="2056" max="2056" width="6" customWidth="1"/>
    <col min="2057" max="2057" width="4" customWidth="1"/>
    <col min="2058" max="2058" width="4.5" customWidth="1"/>
    <col min="2059" max="2059" width="6" customWidth="1"/>
    <col min="2060" max="2060" width="4" customWidth="1"/>
    <col min="2061" max="2061" width="4.5" customWidth="1"/>
    <col min="2062" max="2062" width="6" customWidth="1"/>
    <col min="2063" max="2063" width="4" customWidth="1"/>
    <col min="2064" max="2064" width="4.5" customWidth="1"/>
    <col min="2065" max="2065" width="6" customWidth="1"/>
    <col min="2066" max="2066" width="4" customWidth="1"/>
    <col min="2067" max="2067" width="4.5" customWidth="1"/>
    <col min="2068" max="2068" width="6" customWidth="1"/>
    <col min="2069" max="2069" width="4" customWidth="1"/>
    <col min="2070" max="2070" width="4.5" customWidth="1"/>
    <col min="2071" max="2071" width="6" customWidth="1"/>
    <col min="2072" max="2072" width="4" customWidth="1"/>
    <col min="2073" max="2073" width="4.5" customWidth="1"/>
    <col min="2074" max="2074" width="6" customWidth="1"/>
    <col min="2075" max="2075" width="4" customWidth="1"/>
    <col min="2076" max="2076" width="4.5" customWidth="1"/>
    <col min="2077" max="2077" width="6" customWidth="1"/>
    <col min="2078" max="2078" width="4" customWidth="1"/>
    <col min="2079" max="2079" width="4.5" customWidth="1"/>
    <col min="2080" max="2080" width="6" customWidth="1"/>
    <col min="2081" max="2081" width="5.5" bestFit="1" customWidth="1"/>
    <col min="2082" max="2082" width="4.5" customWidth="1"/>
    <col min="2083" max="2083" width="6" customWidth="1"/>
    <col min="2084" max="2084" width="3.5" bestFit="1" customWidth="1"/>
    <col min="2085" max="2085" width="6.125" customWidth="1"/>
    <col min="2304" max="2304" width="2.625" customWidth="1"/>
    <col min="2305" max="2305" width="22.5" customWidth="1"/>
    <col min="2306" max="2306" width="4.5" customWidth="1"/>
    <col min="2307" max="2307" width="4" customWidth="1"/>
    <col min="2308" max="2308" width="4.5" customWidth="1"/>
    <col min="2309" max="2309" width="6" customWidth="1"/>
    <col min="2310" max="2310" width="4" customWidth="1"/>
    <col min="2311" max="2311" width="4.5" customWidth="1"/>
    <col min="2312" max="2312" width="6" customWidth="1"/>
    <col min="2313" max="2313" width="4" customWidth="1"/>
    <col min="2314" max="2314" width="4.5" customWidth="1"/>
    <col min="2315" max="2315" width="6" customWidth="1"/>
    <col min="2316" max="2316" width="4" customWidth="1"/>
    <col min="2317" max="2317" width="4.5" customWidth="1"/>
    <col min="2318" max="2318" width="6" customWidth="1"/>
    <col min="2319" max="2319" width="4" customWidth="1"/>
    <col min="2320" max="2320" width="4.5" customWidth="1"/>
    <col min="2321" max="2321" width="6" customWidth="1"/>
    <col min="2322" max="2322" width="4" customWidth="1"/>
    <col min="2323" max="2323" width="4.5" customWidth="1"/>
    <col min="2324" max="2324" width="6" customWidth="1"/>
    <col min="2325" max="2325" width="4" customWidth="1"/>
    <col min="2326" max="2326" width="4.5" customWidth="1"/>
    <col min="2327" max="2327" width="6" customWidth="1"/>
    <col min="2328" max="2328" width="4" customWidth="1"/>
    <col min="2329" max="2329" width="4.5" customWidth="1"/>
    <col min="2330" max="2330" width="6" customWidth="1"/>
    <col min="2331" max="2331" width="4" customWidth="1"/>
    <col min="2332" max="2332" width="4.5" customWidth="1"/>
    <col min="2333" max="2333" width="6" customWidth="1"/>
    <col min="2334" max="2334" width="4" customWidth="1"/>
    <col min="2335" max="2335" width="4.5" customWidth="1"/>
    <col min="2336" max="2336" width="6" customWidth="1"/>
    <col min="2337" max="2337" width="5.5" bestFit="1" customWidth="1"/>
    <col min="2338" max="2338" width="4.5" customWidth="1"/>
    <col min="2339" max="2339" width="6" customWidth="1"/>
    <col min="2340" max="2340" width="3.5" bestFit="1" customWidth="1"/>
    <col min="2341" max="2341" width="6.125" customWidth="1"/>
    <col min="2560" max="2560" width="2.625" customWidth="1"/>
    <col min="2561" max="2561" width="22.5" customWidth="1"/>
    <col min="2562" max="2562" width="4.5" customWidth="1"/>
    <col min="2563" max="2563" width="4" customWidth="1"/>
    <col min="2564" max="2564" width="4.5" customWidth="1"/>
    <col min="2565" max="2565" width="6" customWidth="1"/>
    <col min="2566" max="2566" width="4" customWidth="1"/>
    <col min="2567" max="2567" width="4.5" customWidth="1"/>
    <col min="2568" max="2568" width="6" customWidth="1"/>
    <col min="2569" max="2569" width="4" customWidth="1"/>
    <col min="2570" max="2570" width="4.5" customWidth="1"/>
    <col min="2571" max="2571" width="6" customWidth="1"/>
    <col min="2572" max="2572" width="4" customWidth="1"/>
    <col min="2573" max="2573" width="4.5" customWidth="1"/>
    <col min="2574" max="2574" width="6" customWidth="1"/>
    <col min="2575" max="2575" width="4" customWidth="1"/>
    <col min="2576" max="2576" width="4.5" customWidth="1"/>
    <col min="2577" max="2577" width="6" customWidth="1"/>
    <col min="2578" max="2578" width="4" customWidth="1"/>
    <col min="2579" max="2579" width="4.5" customWidth="1"/>
    <col min="2580" max="2580" width="6" customWidth="1"/>
    <col min="2581" max="2581" width="4" customWidth="1"/>
    <col min="2582" max="2582" width="4.5" customWidth="1"/>
    <col min="2583" max="2583" width="6" customWidth="1"/>
    <col min="2584" max="2584" width="4" customWidth="1"/>
    <col min="2585" max="2585" width="4.5" customWidth="1"/>
    <col min="2586" max="2586" width="6" customWidth="1"/>
    <col min="2587" max="2587" width="4" customWidth="1"/>
    <col min="2588" max="2588" width="4.5" customWidth="1"/>
    <col min="2589" max="2589" width="6" customWidth="1"/>
    <col min="2590" max="2590" width="4" customWidth="1"/>
    <col min="2591" max="2591" width="4.5" customWidth="1"/>
    <col min="2592" max="2592" width="6" customWidth="1"/>
    <col min="2593" max="2593" width="5.5" bestFit="1" customWidth="1"/>
    <col min="2594" max="2594" width="4.5" customWidth="1"/>
    <col min="2595" max="2595" width="6" customWidth="1"/>
    <col min="2596" max="2596" width="3.5" bestFit="1" customWidth="1"/>
    <col min="2597" max="2597" width="6.125" customWidth="1"/>
    <col min="2816" max="2816" width="2.625" customWidth="1"/>
    <col min="2817" max="2817" width="22.5" customWidth="1"/>
    <col min="2818" max="2818" width="4.5" customWidth="1"/>
    <col min="2819" max="2819" width="4" customWidth="1"/>
    <col min="2820" max="2820" width="4.5" customWidth="1"/>
    <col min="2821" max="2821" width="6" customWidth="1"/>
    <col min="2822" max="2822" width="4" customWidth="1"/>
    <col min="2823" max="2823" width="4.5" customWidth="1"/>
    <col min="2824" max="2824" width="6" customWidth="1"/>
    <col min="2825" max="2825" width="4" customWidth="1"/>
    <col min="2826" max="2826" width="4.5" customWidth="1"/>
    <col min="2827" max="2827" width="6" customWidth="1"/>
    <col min="2828" max="2828" width="4" customWidth="1"/>
    <col min="2829" max="2829" width="4.5" customWidth="1"/>
    <col min="2830" max="2830" width="6" customWidth="1"/>
    <col min="2831" max="2831" width="4" customWidth="1"/>
    <col min="2832" max="2832" width="4.5" customWidth="1"/>
    <col min="2833" max="2833" width="6" customWidth="1"/>
    <col min="2834" max="2834" width="4" customWidth="1"/>
    <col min="2835" max="2835" width="4.5" customWidth="1"/>
    <col min="2836" max="2836" width="6" customWidth="1"/>
    <col min="2837" max="2837" width="4" customWidth="1"/>
    <col min="2838" max="2838" width="4.5" customWidth="1"/>
    <col min="2839" max="2839" width="6" customWidth="1"/>
    <col min="2840" max="2840" width="4" customWidth="1"/>
    <col min="2841" max="2841" width="4.5" customWidth="1"/>
    <col min="2842" max="2842" width="6" customWidth="1"/>
    <col min="2843" max="2843" width="4" customWidth="1"/>
    <col min="2844" max="2844" width="4.5" customWidth="1"/>
    <col min="2845" max="2845" width="6" customWidth="1"/>
    <col min="2846" max="2846" width="4" customWidth="1"/>
    <col min="2847" max="2847" width="4.5" customWidth="1"/>
    <col min="2848" max="2848" width="6" customWidth="1"/>
    <col min="2849" max="2849" width="5.5" bestFit="1" customWidth="1"/>
    <col min="2850" max="2850" width="4.5" customWidth="1"/>
    <col min="2851" max="2851" width="6" customWidth="1"/>
    <col min="2852" max="2852" width="3.5" bestFit="1" customWidth="1"/>
    <col min="2853" max="2853" width="6.125" customWidth="1"/>
    <col min="3072" max="3072" width="2.625" customWidth="1"/>
    <col min="3073" max="3073" width="22.5" customWidth="1"/>
    <col min="3074" max="3074" width="4.5" customWidth="1"/>
    <col min="3075" max="3075" width="4" customWidth="1"/>
    <col min="3076" max="3076" width="4.5" customWidth="1"/>
    <col min="3077" max="3077" width="6" customWidth="1"/>
    <col min="3078" max="3078" width="4" customWidth="1"/>
    <col min="3079" max="3079" width="4.5" customWidth="1"/>
    <col min="3080" max="3080" width="6" customWidth="1"/>
    <col min="3081" max="3081" width="4" customWidth="1"/>
    <col min="3082" max="3082" width="4.5" customWidth="1"/>
    <col min="3083" max="3083" width="6" customWidth="1"/>
    <col min="3084" max="3084" width="4" customWidth="1"/>
    <col min="3085" max="3085" width="4.5" customWidth="1"/>
    <col min="3086" max="3086" width="6" customWidth="1"/>
    <col min="3087" max="3087" width="4" customWidth="1"/>
    <col min="3088" max="3088" width="4.5" customWidth="1"/>
    <col min="3089" max="3089" width="6" customWidth="1"/>
    <col min="3090" max="3090" width="4" customWidth="1"/>
    <col min="3091" max="3091" width="4.5" customWidth="1"/>
    <col min="3092" max="3092" width="6" customWidth="1"/>
    <col min="3093" max="3093" width="4" customWidth="1"/>
    <col min="3094" max="3094" width="4.5" customWidth="1"/>
    <col min="3095" max="3095" width="6" customWidth="1"/>
    <col min="3096" max="3096" width="4" customWidth="1"/>
    <col min="3097" max="3097" width="4.5" customWidth="1"/>
    <col min="3098" max="3098" width="6" customWidth="1"/>
    <col min="3099" max="3099" width="4" customWidth="1"/>
    <col min="3100" max="3100" width="4.5" customWidth="1"/>
    <col min="3101" max="3101" width="6" customWidth="1"/>
    <col min="3102" max="3102" width="4" customWidth="1"/>
    <col min="3103" max="3103" width="4.5" customWidth="1"/>
    <col min="3104" max="3104" width="6" customWidth="1"/>
    <col min="3105" max="3105" width="5.5" bestFit="1" customWidth="1"/>
    <col min="3106" max="3106" width="4.5" customWidth="1"/>
    <col min="3107" max="3107" width="6" customWidth="1"/>
    <col min="3108" max="3108" width="3.5" bestFit="1" customWidth="1"/>
    <col min="3109" max="3109" width="6.125" customWidth="1"/>
    <col min="3328" max="3328" width="2.625" customWidth="1"/>
    <col min="3329" max="3329" width="22.5" customWidth="1"/>
    <col min="3330" max="3330" width="4.5" customWidth="1"/>
    <col min="3331" max="3331" width="4" customWidth="1"/>
    <col min="3332" max="3332" width="4.5" customWidth="1"/>
    <col min="3333" max="3333" width="6" customWidth="1"/>
    <col min="3334" max="3334" width="4" customWidth="1"/>
    <col min="3335" max="3335" width="4.5" customWidth="1"/>
    <col min="3336" max="3336" width="6" customWidth="1"/>
    <col min="3337" max="3337" width="4" customWidth="1"/>
    <col min="3338" max="3338" width="4.5" customWidth="1"/>
    <col min="3339" max="3339" width="6" customWidth="1"/>
    <col min="3340" max="3340" width="4" customWidth="1"/>
    <col min="3341" max="3341" width="4.5" customWidth="1"/>
    <col min="3342" max="3342" width="6" customWidth="1"/>
    <col min="3343" max="3343" width="4" customWidth="1"/>
    <col min="3344" max="3344" width="4.5" customWidth="1"/>
    <col min="3345" max="3345" width="6" customWidth="1"/>
    <col min="3346" max="3346" width="4" customWidth="1"/>
    <col min="3347" max="3347" width="4.5" customWidth="1"/>
    <col min="3348" max="3348" width="6" customWidth="1"/>
    <col min="3349" max="3349" width="4" customWidth="1"/>
    <col min="3350" max="3350" width="4.5" customWidth="1"/>
    <col min="3351" max="3351" width="6" customWidth="1"/>
    <col min="3352" max="3352" width="4" customWidth="1"/>
    <col min="3353" max="3353" width="4.5" customWidth="1"/>
    <col min="3354" max="3354" width="6" customWidth="1"/>
    <col min="3355" max="3355" width="4" customWidth="1"/>
    <col min="3356" max="3356" width="4.5" customWidth="1"/>
    <col min="3357" max="3357" width="6" customWidth="1"/>
    <col min="3358" max="3358" width="4" customWidth="1"/>
    <col min="3359" max="3359" width="4.5" customWidth="1"/>
    <col min="3360" max="3360" width="6" customWidth="1"/>
    <col min="3361" max="3361" width="5.5" bestFit="1" customWidth="1"/>
    <col min="3362" max="3362" width="4.5" customWidth="1"/>
    <col min="3363" max="3363" width="6" customWidth="1"/>
    <col min="3364" max="3364" width="3.5" bestFit="1" customWidth="1"/>
    <col min="3365" max="3365" width="6.125" customWidth="1"/>
    <col min="3584" max="3584" width="2.625" customWidth="1"/>
    <col min="3585" max="3585" width="22.5" customWidth="1"/>
    <col min="3586" max="3586" width="4.5" customWidth="1"/>
    <col min="3587" max="3587" width="4" customWidth="1"/>
    <col min="3588" max="3588" width="4.5" customWidth="1"/>
    <col min="3589" max="3589" width="6" customWidth="1"/>
    <col min="3590" max="3590" width="4" customWidth="1"/>
    <col min="3591" max="3591" width="4.5" customWidth="1"/>
    <col min="3592" max="3592" width="6" customWidth="1"/>
    <col min="3593" max="3593" width="4" customWidth="1"/>
    <col min="3594" max="3594" width="4.5" customWidth="1"/>
    <col min="3595" max="3595" width="6" customWidth="1"/>
    <col min="3596" max="3596" width="4" customWidth="1"/>
    <col min="3597" max="3597" width="4.5" customWidth="1"/>
    <col min="3598" max="3598" width="6" customWidth="1"/>
    <col min="3599" max="3599" width="4" customWidth="1"/>
    <col min="3600" max="3600" width="4.5" customWidth="1"/>
    <col min="3601" max="3601" width="6" customWidth="1"/>
    <col min="3602" max="3602" width="4" customWidth="1"/>
    <col min="3603" max="3603" width="4.5" customWidth="1"/>
    <col min="3604" max="3604" width="6" customWidth="1"/>
    <col min="3605" max="3605" width="4" customWidth="1"/>
    <col min="3606" max="3606" width="4.5" customWidth="1"/>
    <col min="3607" max="3607" width="6" customWidth="1"/>
    <col min="3608" max="3608" width="4" customWidth="1"/>
    <col min="3609" max="3609" width="4.5" customWidth="1"/>
    <col min="3610" max="3610" width="6" customWidth="1"/>
    <col min="3611" max="3611" width="4" customWidth="1"/>
    <col min="3612" max="3612" width="4.5" customWidth="1"/>
    <col min="3613" max="3613" width="6" customWidth="1"/>
    <col min="3614" max="3614" width="4" customWidth="1"/>
    <col min="3615" max="3615" width="4.5" customWidth="1"/>
    <col min="3616" max="3616" width="6" customWidth="1"/>
    <col min="3617" max="3617" width="5.5" bestFit="1" customWidth="1"/>
    <col min="3618" max="3618" width="4.5" customWidth="1"/>
    <col min="3619" max="3619" width="6" customWidth="1"/>
    <col min="3620" max="3620" width="3.5" bestFit="1" customWidth="1"/>
    <col min="3621" max="3621" width="6.125" customWidth="1"/>
    <col min="3840" max="3840" width="2.625" customWidth="1"/>
    <col min="3841" max="3841" width="22.5" customWidth="1"/>
    <col min="3842" max="3842" width="4.5" customWidth="1"/>
    <col min="3843" max="3843" width="4" customWidth="1"/>
    <col min="3844" max="3844" width="4.5" customWidth="1"/>
    <col min="3845" max="3845" width="6" customWidth="1"/>
    <col min="3846" max="3846" width="4" customWidth="1"/>
    <col min="3847" max="3847" width="4.5" customWidth="1"/>
    <col min="3848" max="3848" width="6" customWidth="1"/>
    <col min="3849" max="3849" width="4" customWidth="1"/>
    <col min="3850" max="3850" width="4.5" customWidth="1"/>
    <col min="3851" max="3851" width="6" customWidth="1"/>
    <col min="3852" max="3852" width="4" customWidth="1"/>
    <col min="3853" max="3853" width="4.5" customWidth="1"/>
    <col min="3854" max="3854" width="6" customWidth="1"/>
    <col min="3855" max="3855" width="4" customWidth="1"/>
    <col min="3856" max="3856" width="4.5" customWidth="1"/>
    <col min="3857" max="3857" width="6" customWidth="1"/>
    <col min="3858" max="3858" width="4" customWidth="1"/>
    <col min="3859" max="3859" width="4.5" customWidth="1"/>
    <col min="3860" max="3860" width="6" customWidth="1"/>
    <col min="3861" max="3861" width="4" customWidth="1"/>
    <col min="3862" max="3862" width="4.5" customWidth="1"/>
    <col min="3863" max="3863" width="6" customWidth="1"/>
    <col min="3864" max="3864" width="4" customWidth="1"/>
    <col min="3865" max="3865" width="4.5" customWidth="1"/>
    <col min="3866" max="3866" width="6" customWidth="1"/>
    <col min="3867" max="3867" width="4" customWidth="1"/>
    <col min="3868" max="3868" width="4.5" customWidth="1"/>
    <col min="3869" max="3869" width="6" customWidth="1"/>
    <col min="3870" max="3870" width="4" customWidth="1"/>
    <col min="3871" max="3871" width="4.5" customWidth="1"/>
    <col min="3872" max="3872" width="6" customWidth="1"/>
    <col min="3873" max="3873" width="5.5" bestFit="1" customWidth="1"/>
    <col min="3874" max="3874" width="4.5" customWidth="1"/>
    <col min="3875" max="3875" width="6" customWidth="1"/>
    <col min="3876" max="3876" width="3.5" bestFit="1" customWidth="1"/>
    <col min="3877" max="3877" width="6.125" customWidth="1"/>
    <col min="4096" max="4096" width="2.625" customWidth="1"/>
    <col min="4097" max="4097" width="22.5" customWidth="1"/>
    <col min="4098" max="4098" width="4.5" customWidth="1"/>
    <col min="4099" max="4099" width="4" customWidth="1"/>
    <col min="4100" max="4100" width="4.5" customWidth="1"/>
    <col min="4101" max="4101" width="6" customWidth="1"/>
    <col min="4102" max="4102" width="4" customWidth="1"/>
    <col min="4103" max="4103" width="4.5" customWidth="1"/>
    <col min="4104" max="4104" width="6" customWidth="1"/>
    <col min="4105" max="4105" width="4" customWidth="1"/>
    <col min="4106" max="4106" width="4.5" customWidth="1"/>
    <col min="4107" max="4107" width="6" customWidth="1"/>
    <col min="4108" max="4108" width="4" customWidth="1"/>
    <col min="4109" max="4109" width="4.5" customWidth="1"/>
    <col min="4110" max="4110" width="6" customWidth="1"/>
    <col min="4111" max="4111" width="4" customWidth="1"/>
    <col min="4112" max="4112" width="4.5" customWidth="1"/>
    <col min="4113" max="4113" width="6" customWidth="1"/>
    <col min="4114" max="4114" width="4" customWidth="1"/>
    <col min="4115" max="4115" width="4.5" customWidth="1"/>
    <col min="4116" max="4116" width="6" customWidth="1"/>
    <col min="4117" max="4117" width="4" customWidth="1"/>
    <col min="4118" max="4118" width="4.5" customWidth="1"/>
    <col min="4119" max="4119" width="6" customWidth="1"/>
    <col min="4120" max="4120" width="4" customWidth="1"/>
    <col min="4121" max="4121" width="4.5" customWidth="1"/>
    <col min="4122" max="4122" width="6" customWidth="1"/>
    <col min="4123" max="4123" width="4" customWidth="1"/>
    <col min="4124" max="4124" width="4.5" customWidth="1"/>
    <col min="4125" max="4125" width="6" customWidth="1"/>
    <col min="4126" max="4126" width="4" customWidth="1"/>
    <col min="4127" max="4127" width="4.5" customWidth="1"/>
    <col min="4128" max="4128" width="6" customWidth="1"/>
    <col min="4129" max="4129" width="5.5" bestFit="1" customWidth="1"/>
    <col min="4130" max="4130" width="4.5" customWidth="1"/>
    <col min="4131" max="4131" width="6" customWidth="1"/>
    <col min="4132" max="4132" width="3.5" bestFit="1" customWidth="1"/>
    <col min="4133" max="4133" width="6.125" customWidth="1"/>
    <col min="4352" max="4352" width="2.625" customWidth="1"/>
    <col min="4353" max="4353" width="22.5" customWidth="1"/>
    <col min="4354" max="4354" width="4.5" customWidth="1"/>
    <col min="4355" max="4355" width="4" customWidth="1"/>
    <col min="4356" max="4356" width="4.5" customWidth="1"/>
    <col min="4357" max="4357" width="6" customWidth="1"/>
    <col min="4358" max="4358" width="4" customWidth="1"/>
    <col min="4359" max="4359" width="4.5" customWidth="1"/>
    <col min="4360" max="4360" width="6" customWidth="1"/>
    <col min="4361" max="4361" width="4" customWidth="1"/>
    <col min="4362" max="4362" width="4.5" customWidth="1"/>
    <col min="4363" max="4363" width="6" customWidth="1"/>
    <col min="4364" max="4364" width="4" customWidth="1"/>
    <col min="4365" max="4365" width="4.5" customWidth="1"/>
    <col min="4366" max="4366" width="6" customWidth="1"/>
    <col min="4367" max="4367" width="4" customWidth="1"/>
    <col min="4368" max="4368" width="4.5" customWidth="1"/>
    <col min="4369" max="4369" width="6" customWidth="1"/>
    <col min="4370" max="4370" width="4" customWidth="1"/>
    <col min="4371" max="4371" width="4.5" customWidth="1"/>
    <col min="4372" max="4372" width="6" customWidth="1"/>
    <col min="4373" max="4373" width="4" customWidth="1"/>
    <col min="4374" max="4374" width="4.5" customWidth="1"/>
    <col min="4375" max="4375" width="6" customWidth="1"/>
    <col min="4376" max="4376" width="4" customWidth="1"/>
    <col min="4377" max="4377" width="4.5" customWidth="1"/>
    <col min="4378" max="4378" width="6" customWidth="1"/>
    <col min="4379" max="4379" width="4" customWidth="1"/>
    <col min="4380" max="4380" width="4.5" customWidth="1"/>
    <col min="4381" max="4381" width="6" customWidth="1"/>
    <col min="4382" max="4382" width="4" customWidth="1"/>
    <col min="4383" max="4383" width="4.5" customWidth="1"/>
    <col min="4384" max="4384" width="6" customWidth="1"/>
    <col min="4385" max="4385" width="5.5" bestFit="1" customWidth="1"/>
    <col min="4386" max="4386" width="4.5" customWidth="1"/>
    <col min="4387" max="4387" width="6" customWidth="1"/>
    <col min="4388" max="4388" width="3.5" bestFit="1" customWidth="1"/>
    <col min="4389" max="4389" width="6.125" customWidth="1"/>
    <col min="4608" max="4608" width="2.625" customWidth="1"/>
    <col min="4609" max="4609" width="22.5" customWidth="1"/>
    <col min="4610" max="4610" width="4.5" customWidth="1"/>
    <col min="4611" max="4611" width="4" customWidth="1"/>
    <col min="4612" max="4612" width="4.5" customWidth="1"/>
    <col min="4613" max="4613" width="6" customWidth="1"/>
    <col min="4614" max="4614" width="4" customWidth="1"/>
    <col min="4615" max="4615" width="4.5" customWidth="1"/>
    <col min="4616" max="4616" width="6" customWidth="1"/>
    <col min="4617" max="4617" width="4" customWidth="1"/>
    <col min="4618" max="4618" width="4.5" customWidth="1"/>
    <col min="4619" max="4619" width="6" customWidth="1"/>
    <col min="4620" max="4620" width="4" customWidth="1"/>
    <col min="4621" max="4621" width="4.5" customWidth="1"/>
    <col min="4622" max="4622" width="6" customWidth="1"/>
    <col min="4623" max="4623" width="4" customWidth="1"/>
    <col min="4624" max="4624" width="4.5" customWidth="1"/>
    <col min="4625" max="4625" width="6" customWidth="1"/>
    <col min="4626" max="4626" width="4" customWidth="1"/>
    <col min="4627" max="4627" width="4.5" customWidth="1"/>
    <col min="4628" max="4628" width="6" customWidth="1"/>
    <col min="4629" max="4629" width="4" customWidth="1"/>
    <col min="4630" max="4630" width="4.5" customWidth="1"/>
    <col min="4631" max="4631" width="6" customWidth="1"/>
    <col min="4632" max="4632" width="4" customWidth="1"/>
    <col min="4633" max="4633" width="4.5" customWidth="1"/>
    <col min="4634" max="4634" width="6" customWidth="1"/>
    <col min="4635" max="4635" width="4" customWidth="1"/>
    <col min="4636" max="4636" width="4.5" customWidth="1"/>
    <col min="4637" max="4637" width="6" customWidth="1"/>
    <col min="4638" max="4638" width="4" customWidth="1"/>
    <col min="4639" max="4639" width="4.5" customWidth="1"/>
    <col min="4640" max="4640" width="6" customWidth="1"/>
    <col min="4641" max="4641" width="5.5" bestFit="1" customWidth="1"/>
    <col min="4642" max="4642" width="4.5" customWidth="1"/>
    <col min="4643" max="4643" width="6" customWidth="1"/>
    <col min="4644" max="4644" width="3.5" bestFit="1" customWidth="1"/>
    <col min="4645" max="4645" width="6.125" customWidth="1"/>
    <col min="4864" max="4864" width="2.625" customWidth="1"/>
    <col min="4865" max="4865" width="22.5" customWidth="1"/>
    <col min="4866" max="4866" width="4.5" customWidth="1"/>
    <col min="4867" max="4867" width="4" customWidth="1"/>
    <col min="4868" max="4868" width="4.5" customWidth="1"/>
    <col min="4869" max="4869" width="6" customWidth="1"/>
    <col min="4870" max="4870" width="4" customWidth="1"/>
    <col min="4871" max="4871" width="4.5" customWidth="1"/>
    <col min="4872" max="4872" width="6" customWidth="1"/>
    <col min="4873" max="4873" width="4" customWidth="1"/>
    <col min="4874" max="4874" width="4.5" customWidth="1"/>
    <col min="4875" max="4875" width="6" customWidth="1"/>
    <col min="4876" max="4876" width="4" customWidth="1"/>
    <col min="4877" max="4877" width="4.5" customWidth="1"/>
    <col min="4878" max="4878" width="6" customWidth="1"/>
    <col min="4879" max="4879" width="4" customWidth="1"/>
    <col min="4880" max="4880" width="4.5" customWidth="1"/>
    <col min="4881" max="4881" width="6" customWidth="1"/>
    <col min="4882" max="4882" width="4" customWidth="1"/>
    <col min="4883" max="4883" width="4.5" customWidth="1"/>
    <col min="4884" max="4884" width="6" customWidth="1"/>
    <col min="4885" max="4885" width="4" customWidth="1"/>
    <col min="4886" max="4886" width="4.5" customWidth="1"/>
    <col min="4887" max="4887" width="6" customWidth="1"/>
    <col min="4888" max="4888" width="4" customWidth="1"/>
    <col min="4889" max="4889" width="4.5" customWidth="1"/>
    <col min="4890" max="4890" width="6" customWidth="1"/>
    <col min="4891" max="4891" width="4" customWidth="1"/>
    <col min="4892" max="4892" width="4.5" customWidth="1"/>
    <col min="4893" max="4893" width="6" customWidth="1"/>
    <col min="4894" max="4894" width="4" customWidth="1"/>
    <col min="4895" max="4895" width="4.5" customWidth="1"/>
    <col min="4896" max="4896" width="6" customWidth="1"/>
    <col min="4897" max="4897" width="5.5" bestFit="1" customWidth="1"/>
    <col min="4898" max="4898" width="4.5" customWidth="1"/>
    <col min="4899" max="4899" width="6" customWidth="1"/>
    <col min="4900" max="4900" width="3.5" bestFit="1" customWidth="1"/>
    <col min="4901" max="4901" width="6.125" customWidth="1"/>
    <col min="5120" max="5120" width="2.625" customWidth="1"/>
    <col min="5121" max="5121" width="22.5" customWidth="1"/>
    <col min="5122" max="5122" width="4.5" customWidth="1"/>
    <col min="5123" max="5123" width="4" customWidth="1"/>
    <col min="5124" max="5124" width="4.5" customWidth="1"/>
    <col min="5125" max="5125" width="6" customWidth="1"/>
    <col min="5126" max="5126" width="4" customWidth="1"/>
    <col min="5127" max="5127" width="4.5" customWidth="1"/>
    <col min="5128" max="5128" width="6" customWidth="1"/>
    <col min="5129" max="5129" width="4" customWidth="1"/>
    <col min="5130" max="5130" width="4.5" customWidth="1"/>
    <col min="5131" max="5131" width="6" customWidth="1"/>
    <col min="5132" max="5132" width="4" customWidth="1"/>
    <col min="5133" max="5133" width="4.5" customWidth="1"/>
    <col min="5134" max="5134" width="6" customWidth="1"/>
    <col min="5135" max="5135" width="4" customWidth="1"/>
    <col min="5136" max="5136" width="4.5" customWidth="1"/>
    <col min="5137" max="5137" width="6" customWidth="1"/>
    <col min="5138" max="5138" width="4" customWidth="1"/>
    <col min="5139" max="5139" width="4.5" customWidth="1"/>
    <col min="5140" max="5140" width="6" customWidth="1"/>
    <col min="5141" max="5141" width="4" customWidth="1"/>
    <col min="5142" max="5142" width="4.5" customWidth="1"/>
    <col min="5143" max="5143" width="6" customWidth="1"/>
    <col min="5144" max="5144" width="4" customWidth="1"/>
    <col min="5145" max="5145" width="4.5" customWidth="1"/>
    <col min="5146" max="5146" width="6" customWidth="1"/>
    <col min="5147" max="5147" width="4" customWidth="1"/>
    <col min="5148" max="5148" width="4.5" customWidth="1"/>
    <col min="5149" max="5149" width="6" customWidth="1"/>
    <col min="5150" max="5150" width="4" customWidth="1"/>
    <col min="5151" max="5151" width="4.5" customWidth="1"/>
    <col min="5152" max="5152" width="6" customWidth="1"/>
    <col min="5153" max="5153" width="5.5" bestFit="1" customWidth="1"/>
    <col min="5154" max="5154" width="4.5" customWidth="1"/>
    <col min="5155" max="5155" width="6" customWidth="1"/>
    <col min="5156" max="5156" width="3.5" bestFit="1" customWidth="1"/>
    <col min="5157" max="5157" width="6.125" customWidth="1"/>
    <col min="5376" max="5376" width="2.625" customWidth="1"/>
    <col min="5377" max="5377" width="22.5" customWidth="1"/>
    <col min="5378" max="5378" width="4.5" customWidth="1"/>
    <col min="5379" max="5379" width="4" customWidth="1"/>
    <col min="5380" max="5380" width="4.5" customWidth="1"/>
    <col min="5381" max="5381" width="6" customWidth="1"/>
    <col min="5382" max="5382" width="4" customWidth="1"/>
    <col min="5383" max="5383" width="4.5" customWidth="1"/>
    <col min="5384" max="5384" width="6" customWidth="1"/>
    <col min="5385" max="5385" width="4" customWidth="1"/>
    <col min="5386" max="5386" width="4.5" customWidth="1"/>
    <col min="5387" max="5387" width="6" customWidth="1"/>
    <col min="5388" max="5388" width="4" customWidth="1"/>
    <col min="5389" max="5389" width="4.5" customWidth="1"/>
    <col min="5390" max="5390" width="6" customWidth="1"/>
    <col min="5391" max="5391" width="4" customWidth="1"/>
    <col min="5392" max="5392" width="4.5" customWidth="1"/>
    <col min="5393" max="5393" width="6" customWidth="1"/>
    <col min="5394" max="5394" width="4" customWidth="1"/>
    <col min="5395" max="5395" width="4.5" customWidth="1"/>
    <col min="5396" max="5396" width="6" customWidth="1"/>
    <col min="5397" max="5397" width="4" customWidth="1"/>
    <col min="5398" max="5398" width="4.5" customWidth="1"/>
    <col min="5399" max="5399" width="6" customWidth="1"/>
    <col min="5400" max="5400" width="4" customWidth="1"/>
    <col min="5401" max="5401" width="4.5" customWidth="1"/>
    <col min="5402" max="5402" width="6" customWidth="1"/>
    <col min="5403" max="5403" width="4" customWidth="1"/>
    <col min="5404" max="5404" width="4.5" customWidth="1"/>
    <col min="5405" max="5405" width="6" customWidth="1"/>
    <col min="5406" max="5406" width="4" customWidth="1"/>
    <col min="5407" max="5407" width="4.5" customWidth="1"/>
    <col min="5408" max="5408" width="6" customWidth="1"/>
    <col min="5409" max="5409" width="5.5" bestFit="1" customWidth="1"/>
    <col min="5410" max="5410" width="4.5" customWidth="1"/>
    <col min="5411" max="5411" width="6" customWidth="1"/>
    <col min="5412" max="5412" width="3.5" bestFit="1" customWidth="1"/>
    <col min="5413" max="5413" width="6.125" customWidth="1"/>
    <col min="5632" max="5632" width="2.625" customWidth="1"/>
    <col min="5633" max="5633" width="22.5" customWidth="1"/>
    <col min="5634" max="5634" width="4.5" customWidth="1"/>
    <col min="5635" max="5635" width="4" customWidth="1"/>
    <col min="5636" max="5636" width="4.5" customWidth="1"/>
    <col min="5637" max="5637" width="6" customWidth="1"/>
    <col min="5638" max="5638" width="4" customWidth="1"/>
    <col min="5639" max="5639" width="4.5" customWidth="1"/>
    <col min="5640" max="5640" width="6" customWidth="1"/>
    <col min="5641" max="5641" width="4" customWidth="1"/>
    <col min="5642" max="5642" width="4.5" customWidth="1"/>
    <col min="5643" max="5643" width="6" customWidth="1"/>
    <col min="5644" max="5644" width="4" customWidth="1"/>
    <col min="5645" max="5645" width="4.5" customWidth="1"/>
    <col min="5646" max="5646" width="6" customWidth="1"/>
    <col min="5647" max="5647" width="4" customWidth="1"/>
    <col min="5648" max="5648" width="4.5" customWidth="1"/>
    <col min="5649" max="5649" width="6" customWidth="1"/>
    <col min="5650" max="5650" width="4" customWidth="1"/>
    <col min="5651" max="5651" width="4.5" customWidth="1"/>
    <col min="5652" max="5652" width="6" customWidth="1"/>
    <col min="5653" max="5653" width="4" customWidth="1"/>
    <col min="5654" max="5654" width="4.5" customWidth="1"/>
    <col min="5655" max="5655" width="6" customWidth="1"/>
    <col min="5656" max="5656" width="4" customWidth="1"/>
    <col min="5657" max="5657" width="4.5" customWidth="1"/>
    <col min="5658" max="5658" width="6" customWidth="1"/>
    <col min="5659" max="5659" width="4" customWidth="1"/>
    <col min="5660" max="5660" width="4.5" customWidth="1"/>
    <col min="5661" max="5661" width="6" customWidth="1"/>
    <col min="5662" max="5662" width="4" customWidth="1"/>
    <col min="5663" max="5663" width="4.5" customWidth="1"/>
    <col min="5664" max="5664" width="6" customWidth="1"/>
    <col min="5665" max="5665" width="5.5" bestFit="1" customWidth="1"/>
    <col min="5666" max="5666" width="4.5" customWidth="1"/>
    <col min="5667" max="5667" width="6" customWidth="1"/>
    <col min="5668" max="5668" width="3.5" bestFit="1" customWidth="1"/>
    <col min="5669" max="5669" width="6.125" customWidth="1"/>
    <col min="5888" max="5888" width="2.625" customWidth="1"/>
    <col min="5889" max="5889" width="22.5" customWidth="1"/>
    <col min="5890" max="5890" width="4.5" customWidth="1"/>
    <col min="5891" max="5891" width="4" customWidth="1"/>
    <col min="5892" max="5892" width="4.5" customWidth="1"/>
    <col min="5893" max="5893" width="6" customWidth="1"/>
    <col min="5894" max="5894" width="4" customWidth="1"/>
    <col min="5895" max="5895" width="4.5" customWidth="1"/>
    <col min="5896" max="5896" width="6" customWidth="1"/>
    <col min="5897" max="5897" width="4" customWidth="1"/>
    <col min="5898" max="5898" width="4.5" customWidth="1"/>
    <col min="5899" max="5899" width="6" customWidth="1"/>
    <col min="5900" max="5900" width="4" customWidth="1"/>
    <col min="5901" max="5901" width="4.5" customWidth="1"/>
    <col min="5902" max="5902" width="6" customWidth="1"/>
    <col min="5903" max="5903" width="4" customWidth="1"/>
    <col min="5904" max="5904" width="4.5" customWidth="1"/>
    <col min="5905" max="5905" width="6" customWidth="1"/>
    <col min="5906" max="5906" width="4" customWidth="1"/>
    <col min="5907" max="5907" width="4.5" customWidth="1"/>
    <col min="5908" max="5908" width="6" customWidth="1"/>
    <col min="5909" max="5909" width="4" customWidth="1"/>
    <col min="5910" max="5910" width="4.5" customWidth="1"/>
    <col min="5911" max="5911" width="6" customWidth="1"/>
    <col min="5912" max="5912" width="4" customWidth="1"/>
    <col min="5913" max="5913" width="4.5" customWidth="1"/>
    <col min="5914" max="5914" width="6" customWidth="1"/>
    <col min="5915" max="5915" width="4" customWidth="1"/>
    <col min="5916" max="5916" width="4.5" customWidth="1"/>
    <col min="5917" max="5917" width="6" customWidth="1"/>
    <col min="5918" max="5918" width="4" customWidth="1"/>
    <col min="5919" max="5919" width="4.5" customWidth="1"/>
    <col min="5920" max="5920" width="6" customWidth="1"/>
    <col min="5921" max="5921" width="5.5" bestFit="1" customWidth="1"/>
    <col min="5922" max="5922" width="4.5" customWidth="1"/>
    <col min="5923" max="5923" width="6" customWidth="1"/>
    <col min="5924" max="5924" width="3.5" bestFit="1" customWidth="1"/>
    <col min="5925" max="5925" width="6.125" customWidth="1"/>
    <col min="6144" max="6144" width="2.625" customWidth="1"/>
    <col min="6145" max="6145" width="22.5" customWidth="1"/>
    <col min="6146" max="6146" width="4.5" customWidth="1"/>
    <col min="6147" max="6147" width="4" customWidth="1"/>
    <col min="6148" max="6148" width="4.5" customWidth="1"/>
    <col min="6149" max="6149" width="6" customWidth="1"/>
    <col min="6150" max="6150" width="4" customWidth="1"/>
    <col min="6151" max="6151" width="4.5" customWidth="1"/>
    <col min="6152" max="6152" width="6" customWidth="1"/>
    <col min="6153" max="6153" width="4" customWidth="1"/>
    <col min="6154" max="6154" width="4.5" customWidth="1"/>
    <col min="6155" max="6155" width="6" customWidth="1"/>
    <col min="6156" max="6156" width="4" customWidth="1"/>
    <col min="6157" max="6157" width="4.5" customWidth="1"/>
    <col min="6158" max="6158" width="6" customWidth="1"/>
    <col min="6159" max="6159" width="4" customWidth="1"/>
    <col min="6160" max="6160" width="4.5" customWidth="1"/>
    <col min="6161" max="6161" width="6" customWidth="1"/>
    <col min="6162" max="6162" width="4" customWidth="1"/>
    <col min="6163" max="6163" width="4.5" customWidth="1"/>
    <col min="6164" max="6164" width="6" customWidth="1"/>
    <col min="6165" max="6165" width="4" customWidth="1"/>
    <col min="6166" max="6166" width="4.5" customWidth="1"/>
    <col min="6167" max="6167" width="6" customWidth="1"/>
    <col min="6168" max="6168" width="4" customWidth="1"/>
    <col min="6169" max="6169" width="4.5" customWidth="1"/>
    <col min="6170" max="6170" width="6" customWidth="1"/>
    <col min="6171" max="6171" width="4" customWidth="1"/>
    <col min="6172" max="6172" width="4.5" customWidth="1"/>
    <col min="6173" max="6173" width="6" customWidth="1"/>
    <col min="6174" max="6174" width="4" customWidth="1"/>
    <col min="6175" max="6175" width="4.5" customWidth="1"/>
    <col min="6176" max="6176" width="6" customWidth="1"/>
    <col min="6177" max="6177" width="5.5" bestFit="1" customWidth="1"/>
    <col min="6178" max="6178" width="4.5" customWidth="1"/>
    <col min="6179" max="6179" width="6" customWidth="1"/>
    <col min="6180" max="6180" width="3.5" bestFit="1" customWidth="1"/>
    <col min="6181" max="6181" width="6.125" customWidth="1"/>
    <col min="6400" max="6400" width="2.625" customWidth="1"/>
    <col min="6401" max="6401" width="22.5" customWidth="1"/>
    <col min="6402" max="6402" width="4.5" customWidth="1"/>
    <col min="6403" max="6403" width="4" customWidth="1"/>
    <col min="6404" max="6404" width="4.5" customWidth="1"/>
    <col min="6405" max="6405" width="6" customWidth="1"/>
    <col min="6406" max="6406" width="4" customWidth="1"/>
    <col min="6407" max="6407" width="4.5" customWidth="1"/>
    <col min="6408" max="6408" width="6" customWidth="1"/>
    <col min="6409" max="6409" width="4" customWidth="1"/>
    <col min="6410" max="6410" width="4.5" customWidth="1"/>
    <col min="6411" max="6411" width="6" customWidth="1"/>
    <col min="6412" max="6412" width="4" customWidth="1"/>
    <col min="6413" max="6413" width="4.5" customWidth="1"/>
    <col min="6414" max="6414" width="6" customWidth="1"/>
    <col min="6415" max="6415" width="4" customWidth="1"/>
    <col min="6416" max="6416" width="4.5" customWidth="1"/>
    <col min="6417" max="6417" width="6" customWidth="1"/>
    <col min="6418" max="6418" width="4" customWidth="1"/>
    <col min="6419" max="6419" width="4.5" customWidth="1"/>
    <col min="6420" max="6420" width="6" customWidth="1"/>
    <col min="6421" max="6421" width="4" customWidth="1"/>
    <col min="6422" max="6422" width="4.5" customWidth="1"/>
    <col min="6423" max="6423" width="6" customWidth="1"/>
    <col min="6424" max="6424" width="4" customWidth="1"/>
    <col min="6425" max="6425" width="4.5" customWidth="1"/>
    <col min="6426" max="6426" width="6" customWidth="1"/>
    <col min="6427" max="6427" width="4" customWidth="1"/>
    <col min="6428" max="6428" width="4.5" customWidth="1"/>
    <col min="6429" max="6429" width="6" customWidth="1"/>
    <col min="6430" max="6430" width="4" customWidth="1"/>
    <col min="6431" max="6431" width="4.5" customWidth="1"/>
    <col min="6432" max="6432" width="6" customWidth="1"/>
    <col min="6433" max="6433" width="5.5" bestFit="1" customWidth="1"/>
    <col min="6434" max="6434" width="4.5" customWidth="1"/>
    <col min="6435" max="6435" width="6" customWidth="1"/>
    <col min="6436" max="6436" width="3.5" bestFit="1" customWidth="1"/>
    <col min="6437" max="6437" width="6.125" customWidth="1"/>
    <col min="6656" max="6656" width="2.625" customWidth="1"/>
    <col min="6657" max="6657" width="22.5" customWidth="1"/>
    <col min="6658" max="6658" width="4.5" customWidth="1"/>
    <col min="6659" max="6659" width="4" customWidth="1"/>
    <col min="6660" max="6660" width="4.5" customWidth="1"/>
    <col min="6661" max="6661" width="6" customWidth="1"/>
    <col min="6662" max="6662" width="4" customWidth="1"/>
    <col min="6663" max="6663" width="4.5" customWidth="1"/>
    <col min="6664" max="6664" width="6" customWidth="1"/>
    <col min="6665" max="6665" width="4" customWidth="1"/>
    <col min="6666" max="6666" width="4.5" customWidth="1"/>
    <col min="6667" max="6667" width="6" customWidth="1"/>
    <col min="6668" max="6668" width="4" customWidth="1"/>
    <col min="6669" max="6669" width="4.5" customWidth="1"/>
    <col min="6670" max="6670" width="6" customWidth="1"/>
    <col min="6671" max="6671" width="4" customWidth="1"/>
    <col min="6672" max="6672" width="4.5" customWidth="1"/>
    <col min="6673" max="6673" width="6" customWidth="1"/>
    <col min="6674" max="6674" width="4" customWidth="1"/>
    <col min="6675" max="6675" width="4.5" customWidth="1"/>
    <col min="6676" max="6676" width="6" customWidth="1"/>
    <col min="6677" max="6677" width="4" customWidth="1"/>
    <col min="6678" max="6678" width="4.5" customWidth="1"/>
    <col min="6679" max="6679" width="6" customWidth="1"/>
    <col min="6680" max="6680" width="4" customWidth="1"/>
    <col min="6681" max="6681" width="4.5" customWidth="1"/>
    <col min="6682" max="6682" width="6" customWidth="1"/>
    <col min="6683" max="6683" width="4" customWidth="1"/>
    <col min="6684" max="6684" width="4.5" customWidth="1"/>
    <col min="6685" max="6685" width="6" customWidth="1"/>
    <col min="6686" max="6686" width="4" customWidth="1"/>
    <col min="6687" max="6687" width="4.5" customWidth="1"/>
    <col min="6688" max="6688" width="6" customWidth="1"/>
    <col min="6689" max="6689" width="5.5" bestFit="1" customWidth="1"/>
    <col min="6690" max="6690" width="4.5" customWidth="1"/>
    <col min="6691" max="6691" width="6" customWidth="1"/>
    <col min="6692" max="6692" width="3.5" bestFit="1" customWidth="1"/>
    <col min="6693" max="6693" width="6.125" customWidth="1"/>
    <col min="6912" max="6912" width="2.625" customWidth="1"/>
    <col min="6913" max="6913" width="22.5" customWidth="1"/>
    <col min="6914" max="6914" width="4.5" customWidth="1"/>
    <col min="6915" max="6915" width="4" customWidth="1"/>
    <col min="6916" max="6916" width="4.5" customWidth="1"/>
    <col min="6917" max="6917" width="6" customWidth="1"/>
    <col min="6918" max="6918" width="4" customWidth="1"/>
    <col min="6919" max="6919" width="4.5" customWidth="1"/>
    <col min="6920" max="6920" width="6" customWidth="1"/>
    <col min="6921" max="6921" width="4" customWidth="1"/>
    <col min="6922" max="6922" width="4.5" customWidth="1"/>
    <col min="6923" max="6923" width="6" customWidth="1"/>
    <col min="6924" max="6924" width="4" customWidth="1"/>
    <col min="6925" max="6925" width="4.5" customWidth="1"/>
    <col min="6926" max="6926" width="6" customWidth="1"/>
    <col min="6927" max="6927" width="4" customWidth="1"/>
    <col min="6928" max="6928" width="4.5" customWidth="1"/>
    <col min="6929" max="6929" width="6" customWidth="1"/>
    <col min="6930" max="6930" width="4" customWidth="1"/>
    <col min="6931" max="6931" width="4.5" customWidth="1"/>
    <col min="6932" max="6932" width="6" customWidth="1"/>
    <col min="6933" max="6933" width="4" customWidth="1"/>
    <col min="6934" max="6934" width="4.5" customWidth="1"/>
    <col min="6935" max="6935" width="6" customWidth="1"/>
    <col min="6936" max="6936" width="4" customWidth="1"/>
    <col min="6937" max="6937" width="4.5" customWidth="1"/>
    <col min="6938" max="6938" width="6" customWidth="1"/>
    <col min="6939" max="6939" width="4" customWidth="1"/>
    <col min="6940" max="6940" width="4.5" customWidth="1"/>
    <col min="6941" max="6941" width="6" customWidth="1"/>
    <col min="6942" max="6942" width="4" customWidth="1"/>
    <col min="6943" max="6943" width="4.5" customWidth="1"/>
    <col min="6944" max="6944" width="6" customWidth="1"/>
    <col min="6945" max="6945" width="5.5" bestFit="1" customWidth="1"/>
    <col min="6946" max="6946" width="4.5" customWidth="1"/>
    <col min="6947" max="6947" width="6" customWidth="1"/>
    <col min="6948" max="6948" width="3.5" bestFit="1" customWidth="1"/>
    <col min="6949" max="6949" width="6.125" customWidth="1"/>
    <col min="7168" max="7168" width="2.625" customWidth="1"/>
    <col min="7169" max="7169" width="22.5" customWidth="1"/>
    <col min="7170" max="7170" width="4.5" customWidth="1"/>
    <col min="7171" max="7171" width="4" customWidth="1"/>
    <col min="7172" max="7172" width="4.5" customWidth="1"/>
    <col min="7173" max="7173" width="6" customWidth="1"/>
    <col min="7174" max="7174" width="4" customWidth="1"/>
    <col min="7175" max="7175" width="4.5" customWidth="1"/>
    <col min="7176" max="7176" width="6" customWidth="1"/>
    <col min="7177" max="7177" width="4" customWidth="1"/>
    <col min="7178" max="7178" width="4.5" customWidth="1"/>
    <col min="7179" max="7179" width="6" customWidth="1"/>
    <col min="7180" max="7180" width="4" customWidth="1"/>
    <col min="7181" max="7181" width="4.5" customWidth="1"/>
    <col min="7182" max="7182" width="6" customWidth="1"/>
    <col min="7183" max="7183" width="4" customWidth="1"/>
    <col min="7184" max="7184" width="4.5" customWidth="1"/>
    <col min="7185" max="7185" width="6" customWidth="1"/>
    <col min="7186" max="7186" width="4" customWidth="1"/>
    <col min="7187" max="7187" width="4.5" customWidth="1"/>
    <col min="7188" max="7188" width="6" customWidth="1"/>
    <col min="7189" max="7189" width="4" customWidth="1"/>
    <col min="7190" max="7190" width="4.5" customWidth="1"/>
    <col min="7191" max="7191" width="6" customWidth="1"/>
    <col min="7192" max="7192" width="4" customWidth="1"/>
    <col min="7193" max="7193" width="4.5" customWidth="1"/>
    <col min="7194" max="7194" width="6" customWidth="1"/>
    <col min="7195" max="7195" width="4" customWidth="1"/>
    <col min="7196" max="7196" width="4.5" customWidth="1"/>
    <col min="7197" max="7197" width="6" customWidth="1"/>
    <col min="7198" max="7198" width="4" customWidth="1"/>
    <col min="7199" max="7199" width="4.5" customWidth="1"/>
    <col min="7200" max="7200" width="6" customWidth="1"/>
    <col min="7201" max="7201" width="5.5" bestFit="1" customWidth="1"/>
    <col min="7202" max="7202" width="4.5" customWidth="1"/>
    <col min="7203" max="7203" width="6" customWidth="1"/>
    <col min="7204" max="7204" width="3.5" bestFit="1" customWidth="1"/>
    <col min="7205" max="7205" width="6.125" customWidth="1"/>
    <col min="7424" max="7424" width="2.625" customWidth="1"/>
    <col min="7425" max="7425" width="22.5" customWidth="1"/>
    <col min="7426" max="7426" width="4.5" customWidth="1"/>
    <col min="7427" max="7427" width="4" customWidth="1"/>
    <col min="7428" max="7428" width="4.5" customWidth="1"/>
    <col min="7429" max="7429" width="6" customWidth="1"/>
    <col min="7430" max="7430" width="4" customWidth="1"/>
    <col min="7431" max="7431" width="4.5" customWidth="1"/>
    <col min="7432" max="7432" width="6" customWidth="1"/>
    <col min="7433" max="7433" width="4" customWidth="1"/>
    <col min="7434" max="7434" width="4.5" customWidth="1"/>
    <col min="7435" max="7435" width="6" customWidth="1"/>
    <col min="7436" max="7436" width="4" customWidth="1"/>
    <col min="7437" max="7437" width="4.5" customWidth="1"/>
    <col min="7438" max="7438" width="6" customWidth="1"/>
    <col min="7439" max="7439" width="4" customWidth="1"/>
    <col min="7440" max="7440" width="4.5" customWidth="1"/>
    <col min="7441" max="7441" width="6" customWidth="1"/>
    <col min="7442" max="7442" width="4" customWidth="1"/>
    <col min="7443" max="7443" width="4.5" customWidth="1"/>
    <col min="7444" max="7444" width="6" customWidth="1"/>
    <col min="7445" max="7445" width="4" customWidth="1"/>
    <col min="7446" max="7446" width="4.5" customWidth="1"/>
    <col min="7447" max="7447" width="6" customWidth="1"/>
    <col min="7448" max="7448" width="4" customWidth="1"/>
    <col min="7449" max="7449" width="4.5" customWidth="1"/>
    <col min="7450" max="7450" width="6" customWidth="1"/>
    <col min="7451" max="7451" width="4" customWidth="1"/>
    <col min="7452" max="7452" width="4.5" customWidth="1"/>
    <col min="7453" max="7453" width="6" customWidth="1"/>
    <col min="7454" max="7454" width="4" customWidth="1"/>
    <col min="7455" max="7455" width="4.5" customWidth="1"/>
    <col min="7456" max="7456" width="6" customWidth="1"/>
    <col min="7457" max="7457" width="5.5" bestFit="1" customWidth="1"/>
    <col min="7458" max="7458" width="4.5" customWidth="1"/>
    <col min="7459" max="7459" width="6" customWidth="1"/>
    <col min="7460" max="7460" width="3.5" bestFit="1" customWidth="1"/>
    <col min="7461" max="7461" width="6.125" customWidth="1"/>
    <col min="7680" max="7680" width="2.625" customWidth="1"/>
    <col min="7681" max="7681" width="22.5" customWidth="1"/>
    <col min="7682" max="7682" width="4.5" customWidth="1"/>
    <col min="7683" max="7683" width="4" customWidth="1"/>
    <col min="7684" max="7684" width="4.5" customWidth="1"/>
    <col min="7685" max="7685" width="6" customWidth="1"/>
    <col min="7686" max="7686" width="4" customWidth="1"/>
    <col min="7687" max="7687" width="4.5" customWidth="1"/>
    <col min="7688" max="7688" width="6" customWidth="1"/>
    <col min="7689" max="7689" width="4" customWidth="1"/>
    <col min="7690" max="7690" width="4.5" customWidth="1"/>
    <col min="7691" max="7691" width="6" customWidth="1"/>
    <col min="7692" max="7692" width="4" customWidth="1"/>
    <col min="7693" max="7693" width="4.5" customWidth="1"/>
    <col min="7694" max="7694" width="6" customWidth="1"/>
    <col min="7695" max="7695" width="4" customWidth="1"/>
    <col min="7696" max="7696" width="4.5" customWidth="1"/>
    <col min="7697" max="7697" width="6" customWidth="1"/>
    <col min="7698" max="7698" width="4" customWidth="1"/>
    <col min="7699" max="7699" width="4.5" customWidth="1"/>
    <col min="7700" max="7700" width="6" customWidth="1"/>
    <col min="7701" max="7701" width="4" customWidth="1"/>
    <col min="7702" max="7702" width="4.5" customWidth="1"/>
    <col min="7703" max="7703" width="6" customWidth="1"/>
    <col min="7704" max="7704" width="4" customWidth="1"/>
    <col min="7705" max="7705" width="4.5" customWidth="1"/>
    <col min="7706" max="7706" width="6" customWidth="1"/>
    <col min="7707" max="7707" width="4" customWidth="1"/>
    <col min="7708" max="7708" width="4.5" customWidth="1"/>
    <col min="7709" max="7709" width="6" customWidth="1"/>
    <col min="7710" max="7710" width="4" customWidth="1"/>
    <col min="7711" max="7711" width="4.5" customWidth="1"/>
    <col min="7712" max="7712" width="6" customWidth="1"/>
    <col min="7713" max="7713" width="5.5" bestFit="1" customWidth="1"/>
    <col min="7714" max="7714" width="4.5" customWidth="1"/>
    <col min="7715" max="7715" width="6" customWidth="1"/>
    <col min="7716" max="7716" width="3.5" bestFit="1" customWidth="1"/>
    <col min="7717" max="7717" width="6.125" customWidth="1"/>
    <col min="7936" max="7936" width="2.625" customWidth="1"/>
    <col min="7937" max="7937" width="22.5" customWidth="1"/>
    <col min="7938" max="7938" width="4.5" customWidth="1"/>
    <col min="7939" max="7939" width="4" customWidth="1"/>
    <col min="7940" max="7940" width="4.5" customWidth="1"/>
    <col min="7941" max="7941" width="6" customWidth="1"/>
    <col min="7942" max="7942" width="4" customWidth="1"/>
    <col min="7943" max="7943" width="4.5" customWidth="1"/>
    <col min="7944" max="7944" width="6" customWidth="1"/>
    <col min="7945" max="7945" width="4" customWidth="1"/>
    <col min="7946" max="7946" width="4.5" customWidth="1"/>
    <col min="7947" max="7947" width="6" customWidth="1"/>
    <col min="7948" max="7948" width="4" customWidth="1"/>
    <col min="7949" max="7949" width="4.5" customWidth="1"/>
    <col min="7950" max="7950" width="6" customWidth="1"/>
    <col min="7951" max="7951" width="4" customWidth="1"/>
    <col min="7952" max="7952" width="4.5" customWidth="1"/>
    <col min="7953" max="7953" width="6" customWidth="1"/>
    <col min="7954" max="7954" width="4" customWidth="1"/>
    <col min="7955" max="7955" width="4.5" customWidth="1"/>
    <col min="7956" max="7956" width="6" customWidth="1"/>
    <col min="7957" max="7957" width="4" customWidth="1"/>
    <col min="7958" max="7958" width="4.5" customWidth="1"/>
    <col min="7959" max="7959" width="6" customWidth="1"/>
    <col min="7960" max="7960" width="4" customWidth="1"/>
    <col min="7961" max="7961" width="4.5" customWidth="1"/>
    <col min="7962" max="7962" width="6" customWidth="1"/>
    <col min="7963" max="7963" width="4" customWidth="1"/>
    <col min="7964" max="7964" width="4.5" customWidth="1"/>
    <col min="7965" max="7965" width="6" customWidth="1"/>
    <col min="7966" max="7966" width="4" customWidth="1"/>
    <col min="7967" max="7967" width="4.5" customWidth="1"/>
    <col min="7968" max="7968" width="6" customWidth="1"/>
    <col min="7969" max="7969" width="5.5" bestFit="1" customWidth="1"/>
    <col min="7970" max="7970" width="4.5" customWidth="1"/>
    <col min="7971" max="7971" width="6" customWidth="1"/>
    <col min="7972" max="7972" width="3.5" bestFit="1" customWidth="1"/>
    <col min="7973" max="7973" width="6.125" customWidth="1"/>
    <col min="8192" max="8192" width="2.625" customWidth="1"/>
    <col min="8193" max="8193" width="22.5" customWidth="1"/>
    <col min="8194" max="8194" width="4.5" customWidth="1"/>
    <col min="8195" max="8195" width="4" customWidth="1"/>
    <col min="8196" max="8196" width="4.5" customWidth="1"/>
    <col min="8197" max="8197" width="6" customWidth="1"/>
    <col min="8198" max="8198" width="4" customWidth="1"/>
    <col min="8199" max="8199" width="4.5" customWidth="1"/>
    <col min="8200" max="8200" width="6" customWidth="1"/>
    <col min="8201" max="8201" width="4" customWidth="1"/>
    <col min="8202" max="8202" width="4.5" customWidth="1"/>
    <col min="8203" max="8203" width="6" customWidth="1"/>
    <col min="8204" max="8204" width="4" customWidth="1"/>
    <col min="8205" max="8205" width="4.5" customWidth="1"/>
    <col min="8206" max="8206" width="6" customWidth="1"/>
    <col min="8207" max="8207" width="4" customWidth="1"/>
    <col min="8208" max="8208" width="4.5" customWidth="1"/>
    <col min="8209" max="8209" width="6" customWidth="1"/>
    <col min="8210" max="8210" width="4" customWidth="1"/>
    <col min="8211" max="8211" width="4.5" customWidth="1"/>
    <col min="8212" max="8212" width="6" customWidth="1"/>
    <col min="8213" max="8213" width="4" customWidth="1"/>
    <col min="8214" max="8214" width="4.5" customWidth="1"/>
    <col min="8215" max="8215" width="6" customWidth="1"/>
    <col min="8216" max="8216" width="4" customWidth="1"/>
    <col min="8217" max="8217" width="4.5" customWidth="1"/>
    <col min="8218" max="8218" width="6" customWidth="1"/>
    <col min="8219" max="8219" width="4" customWidth="1"/>
    <col min="8220" max="8220" width="4.5" customWidth="1"/>
    <col min="8221" max="8221" width="6" customWidth="1"/>
    <col min="8222" max="8222" width="4" customWidth="1"/>
    <col min="8223" max="8223" width="4.5" customWidth="1"/>
    <col min="8224" max="8224" width="6" customWidth="1"/>
    <col min="8225" max="8225" width="5.5" bestFit="1" customWidth="1"/>
    <col min="8226" max="8226" width="4.5" customWidth="1"/>
    <col min="8227" max="8227" width="6" customWidth="1"/>
    <col min="8228" max="8228" width="3.5" bestFit="1" customWidth="1"/>
    <col min="8229" max="8229" width="6.125" customWidth="1"/>
    <col min="8448" max="8448" width="2.625" customWidth="1"/>
    <col min="8449" max="8449" width="22.5" customWidth="1"/>
    <col min="8450" max="8450" width="4.5" customWidth="1"/>
    <col min="8451" max="8451" width="4" customWidth="1"/>
    <col min="8452" max="8452" width="4.5" customWidth="1"/>
    <col min="8453" max="8453" width="6" customWidth="1"/>
    <col min="8454" max="8454" width="4" customWidth="1"/>
    <col min="8455" max="8455" width="4.5" customWidth="1"/>
    <col min="8456" max="8456" width="6" customWidth="1"/>
    <col min="8457" max="8457" width="4" customWidth="1"/>
    <col min="8458" max="8458" width="4.5" customWidth="1"/>
    <col min="8459" max="8459" width="6" customWidth="1"/>
    <col min="8460" max="8460" width="4" customWidth="1"/>
    <col min="8461" max="8461" width="4.5" customWidth="1"/>
    <col min="8462" max="8462" width="6" customWidth="1"/>
    <col min="8463" max="8463" width="4" customWidth="1"/>
    <col min="8464" max="8464" width="4.5" customWidth="1"/>
    <col min="8465" max="8465" width="6" customWidth="1"/>
    <col min="8466" max="8466" width="4" customWidth="1"/>
    <col min="8467" max="8467" width="4.5" customWidth="1"/>
    <col min="8468" max="8468" width="6" customWidth="1"/>
    <col min="8469" max="8469" width="4" customWidth="1"/>
    <col min="8470" max="8470" width="4.5" customWidth="1"/>
    <col min="8471" max="8471" width="6" customWidth="1"/>
    <col min="8472" max="8472" width="4" customWidth="1"/>
    <col min="8473" max="8473" width="4.5" customWidth="1"/>
    <col min="8474" max="8474" width="6" customWidth="1"/>
    <col min="8475" max="8475" width="4" customWidth="1"/>
    <col min="8476" max="8476" width="4.5" customWidth="1"/>
    <col min="8477" max="8477" width="6" customWidth="1"/>
    <col min="8478" max="8478" width="4" customWidth="1"/>
    <col min="8479" max="8479" width="4.5" customWidth="1"/>
    <col min="8480" max="8480" width="6" customWidth="1"/>
    <col min="8481" max="8481" width="5.5" bestFit="1" customWidth="1"/>
    <col min="8482" max="8482" width="4.5" customWidth="1"/>
    <col min="8483" max="8483" width="6" customWidth="1"/>
    <col min="8484" max="8484" width="3.5" bestFit="1" customWidth="1"/>
    <col min="8485" max="8485" width="6.125" customWidth="1"/>
    <col min="8704" max="8704" width="2.625" customWidth="1"/>
    <col min="8705" max="8705" width="22.5" customWidth="1"/>
    <col min="8706" max="8706" width="4.5" customWidth="1"/>
    <col min="8707" max="8707" width="4" customWidth="1"/>
    <col min="8708" max="8708" width="4.5" customWidth="1"/>
    <col min="8709" max="8709" width="6" customWidth="1"/>
    <col min="8710" max="8710" width="4" customWidth="1"/>
    <col min="8711" max="8711" width="4.5" customWidth="1"/>
    <col min="8712" max="8712" width="6" customWidth="1"/>
    <col min="8713" max="8713" width="4" customWidth="1"/>
    <col min="8714" max="8714" width="4.5" customWidth="1"/>
    <col min="8715" max="8715" width="6" customWidth="1"/>
    <col min="8716" max="8716" width="4" customWidth="1"/>
    <col min="8717" max="8717" width="4.5" customWidth="1"/>
    <col min="8718" max="8718" width="6" customWidth="1"/>
    <col min="8719" max="8719" width="4" customWidth="1"/>
    <col min="8720" max="8720" width="4.5" customWidth="1"/>
    <col min="8721" max="8721" width="6" customWidth="1"/>
    <col min="8722" max="8722" width="4" customWidth="1"/>
    <col min="8723" max="8723" width="4.5" customWidth="1"/>
    <col min="8724" max="8724" width="6" customWidth="1"/>
    <col min="8725" max="8725" width="4" customWidth="1"/>
    <col min="8726" max="8726" width="4.5" customWidth="1"/>
    <col min="8727" max="8727" width="6" customWidth="1"/>
    <col min="8728" max="8728" width="4" customWidth="1"/>
    <col min="8729" max="8729" width="4.5" customWidth="1"/>
    <col min="8730" max="8730" width="6" customWidth="1"/>
    <col min="8731" max="8731" width="4" customWidth="1"/>
    <col min="8732" max="8732" width="4.5" customWidth="1"/>
    <col min="8733" max="8733" width="6" customWidth="1"/>
    <col min="8734" max="8734" width="4" customWidth="1"/>
    <col min="8735" max="8735" width="4.5" customWidth="1"/>
    <col min="8736" max="8736" width="6" customWidth="1"/>
    <col min="8737" max="8737" width="5.5" bestFit="1" customWidth="1"/>
    <col min="8738" max="8738" width="4.5" customWidth="1"/>
    <col min="8739" max="8739" width="6" customWidth="1"/>
    <col min="8740" max="8740" width="3.5" bestFit="1" customWidth="1"/>
    <col min="8741" max="8741" width="6.125" customWidth="1"/>
    <col min="8960" max="8960" width="2.625" customWidth="1"/>
    <col min="8961" max="8961" width="22.5" customWidth="1"/>
    <col min="8962" max="8962" width="4.5" customWidth="1"/>
    <col min="8963" max="8963" width="4" customWidth="1"/>
    <col min="8964" max="8964" width="4.5" customWidth="1"/>
    <col min="8965" max="8965" width="6" customWidth="1"/>
    <col min="8966" max="8966" width="4" customWidth="1"/>
    <col min="8967" max="8967" width="4.5" customWidth="1"/>
    <col min="8968" max="8968" width="6" customWidth="1"/>
    <col min="8969" max="8969" width="4" customWidth="1"/>
    <col min="8970" max="8970" width="4.5" customWidth="1"/>
    <col min="8971" max="8971" width="6" customWidth="1"/>
    <col min="8972" max="8972" width="4" customWidth="1"/>
    <col min="8973" max="8973" width="4.5" customWidth="1"/>
    <col min="8974" max="8974" width="6" customWidth="1"/>
    <col min="8975" max="8975" width="4" customWidth="1"/>
    <col min="8976" max="8976" width="4.5" customWidth="1"/>
    <col min="8977" max="8977" width="6" customWidth="1"/>
    <col min="8978" max="8978" width="4" customWidth="1"/>
    <col min="8979" max="8979" width="4.5" customWidth="1"/>
    <col min="8980" max="8980" width="6" customWidth="1"/>
    <col min="8981" max="8981" width="4" customWidth="1"/>
    <col min="8982" max="8982" width="4.5" customWidth="1"/>
    <col min="8983" max="8983" width="6" customWidth="1"/>
    <col min="8984" max="8984" width="4" customWidth="1"/>
    <col min="8985" max="8985" width="4.5" customWidth="1"/>
    <col min="8986" max="8986" width="6" customWidth="1"/>
    <col min="8987" max="8987" width="4" customWidth="1"/>
    <col min="8988" max="8988" width="4.5" customWidth="1"/>
    <col min="8989" max="8989" width="6" customWidth="1"/>
    <col min="8990" max="8990" width="4" customWidth="1"/>
    <col min="8991" max="8991" width="4.5" customWidth="1"/>
    <col min="8992" max="8992" width="6" customWidth="1"/>
    <col min="8993" max="8993" width="5.5" bestFit="1" customWidth="1"/>
    <col min="8994" max="8994" width="4.5" customWidth="1"/>
    <col min="8995" max="8995" width="6" customWidth="1"/>
    <col min="8996" max="8996" width="3.5" bestFit="1" customWidth="1"/>
    <col min="8997" max="8997" width="6.125" customWidth="1"/>
    <col min="9216" max="9216" width="2.625" customWidth="1"/>
    <col min="9217" max="9217" width="22.5" customWidth="1"/>
    <col min="9218" max="9218" width="4.5" customWidth="1"/>
    <col min="9219" max="9219" width="4" customWidth="1"/>
    <col min="9220" max="9220" width="4.5" customWidth="1"/>
    <col min="9221" max="9221" width="6" customWidth="1"/>
    <col min="9222" max="9222" width="4" customWidth="1"/>
    <col min="9223" max="9223" width="4.5" customWidth="1"/>
    <col min="9224" max="9224" width="6" customWidth="1"/>
    <col min="9225" max="9225" width="4" customWidth="1"/>
    <col min="9226" max="9226" width="4.5" customWidth="1"/>
    <col min="9227" max="9227" width="6" customWidth="1"/>
    <col min="9228" max="9228" width="4" customWidth="1"/>
    <col min="9229" max="9229" width="4.5" customWidth="1"/>
    <col min="9230" max="9230" width="6" customWidth="1"/>
    <col min="9231" max="9231" width="4" customWidth="1"/>
    <col min="9232" max="9232" width="4.5" customWidth="1"/>
    <col min="9233" max="9233" width="6" customWidth="1"/>
    <col min="9234" max="9234" width="4" customWidth="1"/>
    <col min="9235" max="9235" width="4.5" customWidth="1"/>
    <col min="9236" max="9236" width="6" customWidth="1"/>
    <col min="9237" max="9237" width="4" customWidth="1"/>
    <col min="9238" max="9238" width="4.5" customWidth="1"/>
    <col min="9239" max="9239" width="6" customWidth="1"/>
    <col min="9240" max="9240" width="4" customWidth="1"/>
    <col min="9241" max="9241" width="4.5" customWidth="1"/>
    <col min="9242" max="9242" width="6" customWidth="1"/>
    <col min="9243" max="9243" width="4" customWidth="1"/>
    <col min="9244" max="9244" width="4.5" customWidth="1"/>
    <col min="9245" max="9245" width="6" customWidth="1"/>
    <col min="9246" max="9246" width="4" customWidth="1"/>
    <col min="9247" max="9247" width="4.5" customWidth="1"/>
    <col min="9248" max="9248" width="6" customWidth="1"/>
    <col min="9249" max="9249" width="5.5" bestFit="1" customWidth="1"/>
    <col min="9250" max="9250" width="4.5" customWidth="1"/>
    <col min="9251" max="9251" width="6" customWidth="1"/>
    <col min="9252" max="9252" width="3.5" bestFit="1" customWidth="1"/>
    <col min="9253" max="9253" width="6.125" customWidth="1"/>
    <col min="9472" max="9472" width="2.625" customWidth="1"/>
    <col min="9473" max="9473" width="22.5" customWidth="1"/>
    <col min="9474" max="9474" width="4.5" customWidth="1"/>
    <col min="9475" max="9475" width="4" customWidth="1"/>
    <col min="9476" max="9476" width="4.5" customWidth="1"/>
    <col min="9477" max="9477" width="6" customWidth="1"/>
    <col min="9478" max="9478" width="4" customWidth="1"/>
    <col min="9479" max="9479" width="4.5" customWidth="1"/>
    <col min="9480" max="9480" width="6" customWidth="1"/>
    <col min="9481" max="9481" width="4" customWidth="1"/>
    <col min="9482" max="9482" width="4.5" customWidth="1"/>
    <col min="9483" max="9483" width="6" customWidth="1"/>
    <col min="9484" max="9484" width="4" customWidth="1"/>
    <col min="9485" max="9485" width="4.5" customWidth="1"/>
    <col min="9486" max="9486" width="6" customWidth="1"/>
    <col min="9487" max="9487" width="4" customWidth="1"/>
    <col min="9488" max="9488" width="4.5" customWidth="1"/>
    <col min="9489" max="9489" width="6" customWidth="1"/>
    <col min="9490" max="9490" width="4" customWidth="1"/>
    <col min="9491" max="9491" width="4.5" customWidth="1"/>
    <col min="9492" max="9492" width="6" customWidth="1"/>
    <col min="9493" max="9493" width="4" customWidth="1"/>
    <col min="9494" max="9494" width="4.5" customWidth="1"/>
    <col min="9495" max="9495" width="6" customWidth="1"/>
    <col min="9496" max="9496" width="4" customWidth="1"/>
    <col min="9497" max="9497" width="4.5" customWidth="1"/>
    <col min="9498" max="9498" width="6" customWidth="1"/>
    <col min="9499" max="9499" width="4" customWidth="1"/>
    <col min="9500" max="9500" width="4.5" customWidth="1"/>
    <col min="9501" max="9501" width="6" customWidth="1"/>
    <col min="9502" max="9502" width="4" customWidth="1"/>
    <col min="9503" max="9503" width="4.5" customWidth="1"/>
    <col min="9504" max="9504" width="6" customWidth="1"/>
    <col min="9505" max="9505" width="5.5" bestFit="1" customWidth="1"/>
    <col min="9506" max="9506" width="4.5" customWidth="1"/>
    <col min="9507" max="9507" width="6" customWidth="1"/>
    <col min="9508" max="9508" width="3.5" bestFit="1" customWidth="1"/>
    <col min="9509" max="9509" width="6.125" customWidth="1"/>
    <col min="9728" max="9728" width="2.625" customWidth="1"/>
    <col min="9729" max="9729" width="22.5" customWidth="1"/>
    <col min="9730" max="9730" width="4.5" customWidth="1"/>
    <col min="9731" max="9731" width="4" customWidth="1"/>
    <col min="9732" max="9732" width="4.5" customWidth="1"/>
    <col min="9733" max="9733" width="6" customWidth="1"/>
    <col min="9734" max="9734" width="4" customWidth="1"/>
    <col min="9735" max="9735" width="4.5" customWidth="1"/>
    <col min="9736" max="9736" width="6" customWidth="1"/>
    <col min="9737" max="9737" width="4" customWidth="1"/>
    <col min="9738" max="9738" width="4.5" customWidth="1"/>
    <col min="9739" max="9739" width="6" customWidth="1"/>
    <col min="9740" max="9740" width="4" customWidth="1"/>
    <col min="9741" max="9741" width="4.5" customWidth="1"/>
    <col min="9742" max="9742" width="6" customWidth="1"/>
    <col min="9743" max="9743" width="4" customWidth="1"/>
    <col min="9744" max="9744" width="4.5" customWidth="1"/>
    <col min="9745" max="9745" width="6" customWidth="1"/>
    <col min="9746" max="9746" width="4" customWidth="1"/>
    <col min="9747" max="9747" width="4.5" customWidth="1"/>
    <col min="9748" max="9748" width="6" customWidth="1"/>
    <col min="9749" max="9749" width="4" customWidth="1"/>
    <col min="9750" max="9750" width="4.5" customWidth="1"/>
    <col min="9751" max="9751" width="6" customWidth="1"/>
    <col min="9752" max="9752" width="4" customWidth="1"/>
    <col min="9753" max="9753" width="4.5" customWidth="1"/>
    <col min="9754" max="9754" width="6" customWidth="1"/>
    <col min="9755" max="9755" width="4" customWidth="1"/>
    <col min="9756" max="9756" width="4.5" customWidth="1"/>
    <col min="9757" max="9757" width="6" customWidth="1"/>
    <col min="9758" max="9758" width="4" customWidth="1"/>
    <col min="9759" max="9759" width="4.5" customWidth="1"/>
    <col min="9760" max="9760" width="6" customWidth="1"/>
    <col min="9761" max="9761" width="5.5" bestFit="1" customWidth="1"/>
    <col min="9762" max="9762" width="4.5" customWidth="1"/>
    <col min="9763" max="9763" width="6" customWidth="1"/>
    <col min="9764" max="9764" width="3.5" bestFit="1" customWidth="1"/>
    <col min="9765" max="9765" width="6.125" customWidth="1"/>
    <col min="9984" max="9984" width="2.625" customWidth="1"/>
    <col min="9985" max="9985" width="22.5" customWidth="1"/>
    <col min="9986" max="9986" width="4.5" customWidth="1"/>
    <col min="9987" max="9987" width="4" customWidth="1"/>
    <col min="9988" max="9988" width="4.5" customWidth="1"/>
    <col min="9989" max="9989" width="6" customWidth="1"/>
    <col min="9990" max="9990" width="4" customWidth="1"/>
    <col min="9991" max="9991" width="4.5" customWidth="1"/>
    <col min="9992" max="9992" width="6" customWidth="1"/>
    <col min="9993" max="9993" width="4" customWidth="1"/>
    <col min="9994" max="9994" width="4.5" customWidth="1"/>
    <col min="9995" max="9995" width="6" customWidth="1"/>
    <col min="9996" max="9996" width="4" customWidth="1"/>
    <col min="9997" max="9997" width="4.5" customWidth="1"/>
    <col min="9998" max="9998" width="6" customWidth="1"/>
    <col min="9999" max="9999" width="4" customWidth="1"/>
    <col min="10000" max="10000" width="4.5" customWidth="1"/>
    <col min="10001" max="10001" width="6" customWidth="1"/>
    <col min="10002" max="10002" width="4" customWidth="1"/>
    <col min="10003" max="10003" width="4.5" customWidth="1"/>
    <col min="10004" max="10004" width="6" customWidth="1"/>
    <col min="10005" max="10005" width="4" customWidth="1"/>
    <col min="10006" max="10006" width="4.5" customWidth="1"/>
    <col min="10007" max="10007" width="6" customWidth="1"/>
    <col min="10008" max="10008" width="4" customWidth="1"/>
    <col min="10009" max="10009" width="4.5" customWidth="1"/>
    <col min="10010" max="10010" width="6" customWidth="1"/>
    <col min="10011" max="10011" width="4" customWidth="1"/>
    <col min="10012" max="10012" width="4.5" customWidth="1"/>
    <col min="10013" max="10013" width="6" customWidth="1"/>
    <col min="10014" max="10014" width="4" customWidth="1"/>
    <col min="10015" max="10015" width="4.5" customWidth="1"/>
    <col min="10016" max="10016" width="6" customWidth="1"/>
    <col min="10017" max="10017" width="5.5" bestFit="1" customWidth="1"/>
    <col min="10018" max="10018" width="4.5" customWidth="1"/>
    <col min="10019" max="10019" width="6" customWidth="1"/>
    <col min="10020" max="10020" width="3.5" bestFit="1" customWidth="1"/>
    <col min="10021" max="10021" width="6.125" customWidth="1"/>
    <col min="10240" max="10240" width="2.625" customWidth="1"/>
    <col min="10241" max="10241" width="22.5" customWidth="1"/>
    <col min="10242" max="10242" width="4.5" customWidth="1"/>
    <col min="10243" max="10243" width="4" customWidth="1"/>
    <col min="10244" max="10244" width="4.5" customWidth="1"/>
    <col min="10245" max="10245" width="6" customWidth="1"/>
    <col min="10246" max="10246" width="4" customWidth="1"/>
    <col min="10247" max="10247" width="4.5" customWidth="1"/>
    <col min="10248" max="10248" width="6" customWidth="1"/>
    <col min="10249" max="10249" width="4" customWidth="1"/>
    <col min="10250" max="10250" width="4.5" customWidth="1"/>
    <col min="10251" max="10251" width="6" customWidth="1"/>
    <col min="10252" max="10252" width="4" customWidth="1"/>
    <col min="10253" max="10253" width="4.5" customWidth="1"/>
    <col min="10254" max="10254" width="6" customWidth="1"/>
    <col min="10255" max="10255" width="4" customWidth="1"/>
    <col min="10256" max="10256" width="4.5" customWidth="1"/>
    <col min="10257" max="10257" width="6" customWidth="1"/>
    <col min="10258" max="10258" width="4" customWidth="1"/>
    <col min="10259" max="10259" width="4.5" customWidth="1"/>
    <col min="10260" max="10260" width="6" customWidth="1"/>
    <col min="10261" max="10261" width="4" customWidth="1"/>
    <col min="10262" max="10262" width="4.5" customWidth="1"/>
    <col min="10263" max="10263" width="6" customWidth="1"/>
    <col min="10264" max="10264" width="4" customWidth="1"/>
    <col min="10265" max="10265" width="4.5" customWidth="1"/>
    <col min="10266" max="10266" width="6" customWidth="1"/>
    <col min="10267" max="10267" width="4" customWidth="1"/>
    <col min="10268" max="10268" width="4.5" customWidth="1"/>
    <col min="10269" max="10269" width="6" customWidth="1"/>
    <col min="10270" max="10270" width="4" customWidth="1"/>
    <col min="10271" max="10271" width="4.5" customWidth="1"/>
    <col min="10272" max="10272" width="6" customWidth="1"/>
    <col min="10273" max="10273" width="5.5" bestFit="1" customWidth="1"/>
    <col min="10274" max="10274" width="4.5" customWidth="1"/>
    <col min="10275" max="10275" width="6" customWidth="1"/>
    <col min="10276" max="10276" width="3.5" bestFit="1" customWidth="1"/>
    <col min="10277" max="10277" width="6.125" customWidth="1"/>
    <col min="10496" max="10496" width="2.625" customWidth="1"/>
    <col min="10497" max="10497" width="22.5" customWidth="1"/>
    <col min="10498" max="10498" width="4.5" customWidth="1"/>
    <col min="10499" max="10499" width="4" customWidth="1"/>
    <col min="10500" max="10500" width="4.5" customWidth="1"/>
    <col min="10501" max="10501" width="6" customWidth="1"/>
    <col min="10502" max="10502" width="4" customWidth="1"/>
    <col min="10503" max="10503" width="4.5" customWidth="1"/>
    <col min="10504" max="10504" width="6" customWidth="1"/>
    <col min="10505" max="10505" width="4" customWidth="1"/>
    <col min="10506" max="10506" width="4.5" customWidth="1"/>
    <col min="10507" max="10507" width="6" customWidth="1"/>
    <col min="10508" max="10508" width="4" customWidth="1"/>
    <col min="10509" max="10509" width="4.5" customWidth="1"/>
    <col min="10510" max="10510" width="6" customWidth="1"/>
    <col min="10511" max="10511" width="4" customWidth="1"/>
    <col min="10512" max="10512" width="4.5" customWidth="1"/>
    <col min="10513" max="10513" width="6" customWidth="1"/>
    <col min="10514" max="10514" width="4" customWidth="1"/>
    <col min="10515" max="10515" width="4.5" customWidth="1"/>
    <col min="10516" max="10516" width="6" customWidth="1"/>
    <col min="10517" max="10517" width="4" customWidth="1"/>
    <col min="10518" max="10518" width="4.5" customWidth="1"/>
    <col min="10519" max="10519" width="6" customWidth="1"/>
    <col min="10520" max="10520" width="4" customWidth="1"/>
    <col min="10521" max="10521" width="4.5" customWidth="1"/>
    <col min="10522" max="10522" width="6" customWidth="1"/>
    <col min="10523" max="10523" width="4" customWidth="1"/>
    <col min="10524" max="10524" width="4.5" customWidth="1"/>
    <col min="10525" max="10525" width="6" customWidth="1"/>
    <col min="10526" max="10526" width="4" customWidth="1"/>
    <col min="10527" max="10527" width="4.5" customWidth="1"/>
    <col min="10528" max="10528" width="6" customWidth="1"/>
    <col min="10529" max="10529" width="5.5" bestFit="1" customWidth="1"/>
    <col min="10530" max="10530" width="4.5" customWidth="1"/>
    <col min="10531" max="10531" width="6" customWidth="1"/>
    <col min="10532" max="10532" width="3.5" bestFit="1" customWidth="1"/>
    <col min="10533" max="10533" width="6.125" customWidth="1"/>
    <col min="10752" max="10752" width="2.625" customWidth="1"/>
    <col min="10753" max="10753" width="22.5" customWidth="1"/>
    <col min="10754" max="10754" width="4.5" customWidth="1"/>
    <col min="10755" max="10755" width="4" customWidth="1"/>
    <col min="10756" max="10756" width="4.5" customWidth="1"/>
    <col min="10757" max="10757" width="6" customWidth="1"/>
    <col min="10758" max="10758" width="4" customWidth="1"/>
    <col min="10759" max="10759" width="4.5" customWidth="1"/>
    <col min="10760" max="10760" width="6" customWidth="1"/>
    <col min="10761" max="10761" width="4" customWidth="1"/>
    <col min="10762" max="10762" width="4.5" customWidth="1"/>
    <col min="10763" max="10763" width="6" customWidth="1"/>
    <col min="10764" max="10764" width="4" customWidth="1"/>
    <col min="10765" max="10765" width="4.5" customWidth="1"/>
    <col min="10766" max="10766" width="6" customWidth="1"/>
    <col min="10767" max="10767" width="4" customWidth="1"/>
    <col min="10768" max="10768" width="4.5" customWidth="1"/>
    <col min="10769" max="10769" width="6" customWidth="1"/>
    <col min="10770" max="10770" width="4" customWidth="1"/>
    <col min="10771" max="10771" width="4.5" customWidth="1"/>
    <col min="10772" max="10772" width="6" customWidth="1"/>
    <col min="10773" max="10773" width="4" customWidth="1"/>
    <col min="10774" max="10774" width="4.5" customWidth="1"/>
    <col min="10775" max="10775" width="6" customWidth="1"/>
    <col min="10776" max="10776" width="4" customWidth="1"/>
    <col min="10777" max="10777" width="4.5" customWidth="1"/>
    <col min="10778" max="10778" width="6" customWidth="1"/>
    <col min="10779" max="10779" width="4" customWidth="1"/>
    <col min="10780" max="10780" width="4.5" customWidth="1"/>
    <col min="10781" max="10781" width="6" customWidth="1"/>
    <col min="10782" max="10782" width="4" customWidth="1"/>
    <col min="10783" max="10783" width="4.5" customWidth="1"/>
    <col min="10784" max="10784" width="6" customWidth="1"/>
    <col min="10785" max="10785" width="5.5" bestFit="1" customWidth="1"/>
    <col min="10786" max="10786" width="4.5" customWidth="1"/>
    <col min="10787" max="10787" width="6" customWidth="1"/>
    <col min="10788" max="10788" width="3.5" bestFit="1" customWidth="1"/>
    <col min="10789" max="10789" width="6.125" customWidth="1"/>
    <col min="11008" max="11008" width="2.625" customWidth="1"/>
    <col min="11009" max="11009" width="22.5" customWidth="1"/>
    <col min="11010" max="11010" width="4.5" customWidth="1"/>
    <col min="11011" max="11011" width="4" customWidth="1"/>
    <col min="11012" max="11012" width="4.5" customWidth="1"/>
    <col min="11013" max="11013" width="6" customWidth="1"/>
    <col min="11014" max="11014" width="4" customWidth="1"/>
    <col min="11015" max="11015" width="4.5" customWidth="1"/>
    <col min="11016" max="11016" width="6" customWidth="1"/>
    <col min="11017" max="11017" width="4" customWidth="1"/>
    <col min="11018" max="11018" width="4.5" customWidth="1"/>
    <col min="11019" max="11019" width="6" customWidth="1"/>
    <col min="11020" max="11020" width="4" customWidth="1"/>
    <col min="11021" max="11021" width="4.5" customWidth="1"/>
    <col min="11022" max="11022" width="6" customWidth="1"/>
    <col min="11023" max="11023" width="4" customWidth="1"/>
    <col min="11024" max="11024" width="4.5" customWidth="1"/>
    <col min="11025" max="11025" width="6" customWidth="1"/>
    <col min="11026" max="11026" width="4" customWidth="1"/>
    <col min="11027" max="11027" width="4.5" customWidth="1"/>
    <col min="11028" max="11028" width="6" customWidth="1"/>
    <col min="11029" max="11029" width="4" customWidth="1"/>
    <col min="11030" max="11030" width="4.5" customWidth="1"/>
    <col min="11031" max="11031" width="6" customWidth="1"/>
    <col min="11032" max="11032" width="4" customWidth="1"/>
    <col min="11033" max="11033" width="4.5" customWidth="1"/>
    <col min="11034" max="11034" width="6" customWidth="1"/>
    <col min="11035" max="11035" width="4" customWidth="1"/>
    <col min="11036" max="11036" width="4.5" customWidth="1"/>
    <col min="11037" max="11037" width="6" customWidth="1"/>
    <col min="11038" max="11038" width="4" customWidth="1"/>
    <col min="11039" max="11039" width="4.5" customWidth="1"/>
    <col min="11040" max="11040" width="6" customWidth="1"/>
    <col min="11041" max="11041" width="5.5" bestFit="1" customWidth="1"/>
    <col min="11042" max="11042" width="4.5" customWidth="1"/>
    <col min="11043" max="11043" width="6" customWidth="1"/>
    <col min="11044" max="11044" width="3.5" bestFit="1" customWidth="1"/>
    <col min="11045" max="11045" width="6.125" customWidth="1"/>
    <col min="11264" max="11264" width="2.625" customWidth="1"/>
    <col min="11265" max="11265" width="22.5" customWidth="1"/>
    <col min="11266" max="11266" width="4.5" customWidth="1"/>
    <col min="11267" max="11267" width="4" customWidth="1"/>
    <col min="11268" max="11268" width="4.5" customWidth="1"/>
    <col min="11269" max="11269" width="6" customWidth="1"/>
    <col min="11270" max="11270" width="4" customWidth="1"/>
    <col min="11271" max="11271" width="4.5" customWidth="1"/>
    <col min="11272" max="11272" width="6" customWidth="1"/>
    <col min="11273" max="11273" width="4" customWidth="1"/>
    <col min="11274" max="11274" width="4.5" customWidth="1"/>
    <col min="11275" max="11275" width="6" customWidth="1"/>
    <col min="11276" max="11276" width="4" customWidth="1"/>
    <col min="11277" max="11277" width="4.5" customWidth="1"/>
    <col min="11278" max="11278" width="6" customWidth="1"/>
    <col min="11279" max="11279" width="4" customWidth="1"/>
    <col min="11280" max="11280" width="4.5" customWidth="1"/>
    <col min="11281" max="11281" width="6" customWidth="1"/>
    <col min="11282" max="11282" width="4" customWidth="1"/>
    <col min="11283" max="11283" width="4.5" customWidth="1"/>
    <col min="11284" max="11284" width="6" customWidth="1"/>
    <col min="11285" max="11285" width="4" customWidth="1"/>
    <col min="11286" max="11286" width="4.5" customWidth="1"/>
    <col min="11287" max="11287" width="6" customWidth="1"/>
    <col min="11288" max="11288" width="4" customWidth="1"/>
    <col min="11289" max="11289" width="4.5" customWidth="1"/>
    <col min="11290" max="11290" width="6" customWidth="1"/>
    <col min="11291" max="11291" width="4" customWidth="1"/>
    <col min="11292" max="11292" width="4.5" customWidth="1"/>
    <col min="11293" max="11293" width="6" customWidth="1"/>
    <col min="11294" max="11294" width="4" customWidth="1"/>
    <col min="11295" max="11295" width="4.5" customWidth="1"/>
    <col min="11296" max="11296" width="6" customWidth="1"/>
    <col min="11297" max="11297" width="5.5" bestFit="1" customWidth="1"/>
    <col min="11298" max="11298" width="4.5" customWidth="1"/>
    <col min="11299" max="11299" width="6" customWidth="1"/>
    <col min="11300" max="11300" width="3.5" bestFit="1" customWidth="1"/>
    <col min="11301" max="11301" width="6.125" customWidth="1"/>
    <col min="11520" max="11520" width="2.625" customWidth="1"/>
    <col min="11521" max="11521" width="22.5" customWidth="1"/>
    <col min="11522" max="11522" width="4.5" customWidth="1"/>
    <col min="11523" max="11523" width="4" customWidth="1"/>
    <col min="11524" max="11524" width="4.5" customWidth="1"/>
    <col min="11525" max="11525" width="6" customWidth="1"/>
    <col min="11526" max="11526" width="4" customWidth="1"/>
    <col min="11527" max="11527" width="4.5" customWidth="1"/>
    <col min="11528" max="11528" width="6" customWidth="1"/>
    <col min="11529" max="11529" width="4" customWidth="1"/>
    <col min="11530" max="11530" width="4.5" customWidth="1"/>
    <col min="11531" max="11531" width="6" customWidth="1"/>
    <col min="11532" max="11532" width="4" customWidth="1"/>
    <col min="11533" max="11533" width="4.5" customWidth="1"/>
    <col min="11534" max="11534" width="6" customWidth="1"/>
    <col min="11535" max="11535" width="4" customWidth="1"/>
    <col min="11536" max="11536" width="4.5" customWidth="1"/>
    <col min="11537" max="11537" width="6" customWidth="1"/>
    <col min="11538" max="11538" width="4" customWidth="1"/>
    <col min="11539" max="11539" width="4.5" customWidth="1"/>
    <col min="11540" max="11540" width="6" customWidth="1"/>
    <col min="11541" max="11541" width="4" customWidth="1"/>
    <col min="11542" max="11542" width="4.5" customWidth="1"/>
    <col min="11543" max="11543" width="6" customWidth="1"/>
    <col min="11544" max="11544" width="4" customWidth="1"/>
    <col min="11545" max="11545" width="4.5" customWidth="1"/>
    <col min="11546" max="11546" width="6" customWidth="1"/>
    <col min="11547" max="11547" width="4" customWidth="1"/>
    <col min="11548" max="11548" width="4.5" customWidth="1"/>
    <col min="11549" max="11549" width="6" customWidth="1"/>
    <col min="11550" max="11550" width="4" customWidth="1"/>
    <col min="11551" max="11551" width="4.5" customWidth="1"/>
    <col min="11552" max="11552" width="6" customWidth="1"/>
    <col min="11553" max="11553" width="5.5" bestFit="1" customWidth="1"/>
    <col min="11554" max="11554" width="4.5" customWidth="1"/>
    <col min="11555" max="11555" width="6" customWidth="1"/>
    <col min="11556" max="11556" width="3.5" bestFit="1" customWidth="1"/>
    <col min="11557" max="11557" width="6.125" customWidth="1"/>
    <col min="11776" max="11776" width="2.625" customWidth="1"/>
    <col min="11777" max="11777" width="22.5" customWidth="1"/>
    <col min="11778" max="11778" width="4.5" customWidth="1"/>
    <col min="11779" max="11779" width="4" customWidth="1"/>
    <col min="11780" max="11780" width="4.5" customWidth="1"/>
    <col min="11781" max="11781" width="6" customWidth="1"/>
    <col min="11782" max="11782" width="4" customWidth="1"/>
    <col min="11783" max="11783" width="4.5" customWidth="1"/>
    <col min="11784" max="11784" width="6" customWidth="1"/>
    <col min="11785" max="11785" width="4" customWidth="1"/>
    <col min="11786" max="11786" width="4.5" customWidth="1"/>
    <col min="11787" max="11787" width="6" customWidth="1"/>
    <col min="11788" max="11788" width="4" customWidth="1"/>
    <col min="11789" max="11789" width="4.5" customWidth="1"/>
    <col min="11790" max="11790" width="6" customWidth="1"/>
    <col min="11791" max="11791" width="4" customWidth="1"/>
    <col min="11792" max="11792" width="4.5" customWidth="1"/>
    <col min="11793" max="11793" width="6" customWidth="1"/>
    <col min="11794" max="11794" width="4" customWidth="1"/>
    <col min="11795" max="11795" width="4.5" customWidth="1"/>
    <col min="11796" max="11796" width="6" customWidth="1"/>
    <col min="11797" max="11797" width="4" customWidth="1"/>
    <col min="11798" max="11798" width="4.5" customWidth="1"/>
    <col min="11799" max="11799" width="6" customWidth="1"/>
    <col min="11800" max="11800" width="4" customWidth="1"/>
    <col min="11801" max="11801" width="4.5" customWidth="1"/>
    <col min="11802" max="11802" width="6" customWidth="1"/>
    <col min="11803" max="11803" width="4" customWidth="1"/>
    <col min="11804" max="11804" width="4.5" customWidth="1"/>
    <col min="11805" max="11805" width="6" customWidth="1"/>
    <col min="11806" max="11806" width="4" customWidth="1"/>
    <col min="11807" max="11807" width="4.5" customWidth="1"/>
    <col min="11808" max="11808" width="6" customWidth="1"/>
    <col min="11809" max="11809" width="5.5" bestFit="1" customWidth="1"/>
    <col min="11810" max="11810" width="4.5" customWidth="1"/>
    <col min="11811" max="11811" width="6" customWidth="1"/>
    <col min="11812" max="11812" width="3.5" bestFit="1" customWidth="1"/>
    <col min="11813" max="11813" width="6.125" customWidth="1"/>
    <col min="12032" max="12032" width="2.625" customWidth="1"/>
    <col min="12033" max="12033" width="22.5" customWidth="1"/>
    <col min="12034" max="12034" width="4.5" customWidth="1"/>
    <col min="12035" max="12035" width="4" customWidth="1"/>
    <col min="12036" max="12036" width="4.5" customWidth="1"/>
    <col min="12037" max="12037" width="6" customWidth="1"/>
    <col min="12038" max="12038" width="4" customWidth="1"/>
    <col min="12039" max="12039" width="4.5" customWidth="1"/>
    <col min="12040" max="12040" width="6" customWidth="1"/>
    <col min="12041" max="12041" width="4" customWidth="1"/>
    <col min="12042" max="12042" width="4.5" customWidth="1"/>
    <col min="12043" max="12043" width="6" customWidth="1"/>
    <col min="12044" max="12044" width="4" customWidth="1"/>
    <col min="12045" max="12045" width="4.5" customWidth="1"/>
    <col min="12046" max="12046" width="6" customWidth="1"/>
    <col min="12047" max="12047" width="4" customWidth="1"/>
    <col min="12048" max="12048" width="4.5" customWidth="1"/>
    <col min="12049" max="12049" width="6" customWidth="1"/>
    <col min="12050" max="12050" width="4" customWidth="1"/>
    <col min="12051" max="12051" width="4.5" customWidth="1"/>
    <col min="12052" max="12052" width="6" customWidth="1"/>
    <col min="12053" max="12053" width="4" customWidth="1"/>
    <col min="12054" max="12054" width="4.5" customWidth="1"/>
    <col min="12055" max="12055" width="6" customWidth="1"/>
    <col min="12056" max="12056" width="4" customWidth="1"/>
    <col min="12057" max="12057" width="4.5" customWidth="1"/>
    <col min="12058" max="12058" width="6" customWidth="1"/>
    <col min="12059" max="12059" width="4" customWidth="1"/>
    <col min="12060" max="12060" width="4.5" customWidth="1"/>
    <col min="12061" max="12061" width="6" customWidth="1"/>
    <col min="12062" max="12062" width="4" customWidth="1"/>
    <col min="12063" max="12063" width="4.5" customWidth="1"/>
    <col min="12064" max="12064" width="6" customWidth="1"/>
    <col min="12065" max="12065" width="5.5" bestFit="1" customWidth="1"/>
    <col min="12066" max="12066" width="4.5" customWidth="1"/>
    <col min="12067" max="12067" width="6" customWidth="1"/>
    <col min="12068" max="12068" width="3.5" bestFit="1" customWidth="1"/>
    <col min="12069" max="12069" width="6.125" customWidth="1"/>
    <col min="12288" max="12288" width="2.625" customWidth="1"/>
    <col min="12289" max="12289" width="22.5" customWidth="1"/>
    <col min="12290" max="12290" width="4.5" customWidth="1"/>
    <col min="12291" max="12291" width="4" customWidth="1"/>
    <col min="12292" max="12292" width="4.5" customWidth="1"/>
    <col min="12293" max="12293" width="6" customWidth="1"/>
    <col min="12294" max="12294" width="4" customWidth="1"/>
    <col min="12295" max="12295" width="4.5" customWidth="1"/>
    <col min="12296" max="12296" width="6" customWidth="1"/>
    <col min="12297" max="12297" width="4" customWidth="1"/>
    <col min="12298" max="12298" width="4.5" customWidth="1"/>
    <col min="12299" max="12299" width="6" customWidth="1"/>
    <col min="12300" max="12300" width="4" customWidth="1"/>
    <col min="12301" max="12301" width="4.5" customWidth="1"/>
    <col min="12302" max="12302" width="6" customWidth="1"/>
    <col min="12303" max="12303" width="4" customWidth="1"/>
    <col min="12304" max="12304" width="4.5" customWidth="1"/>
    <col min="12305" max="12305" width="6" customWidth="1"/>
    <col min="12306" max="12306" width="4" customWidth="1"/>
    <col min="12307" max="12307" width="4.5" customWidth="1"/>
    <col min="12308" max="12308" width="6" customWidth="1"/>
    <col min="12309" max="12309" width="4" customWidth="1"/>
    <col min="12310" max="12310" width="4.5" customWidth="1"/>
    <col min="12311" max="12311" width="6" customWidth="1"/>
    <col min="12312" max="12312" width="4" customWidth="1"/>
    <col min="12313" max="12313" width="4.5" customWidth="1"/>
    <col min="12314" max="12314" width="6" customWidth="1"/>
    <col min="12315" max="12315" width="4" customWidth="1"/>
    <col min="12316" max="12316" width="4.5" customWidth="1"/>
    <col min="12317" max="12317" width="6" customWidth="1"/>
    <col min="12318" max="12318" width="4" customWidth="1"/>
    <col min="12319" max="12319" width="4.5" customWidth="1"/>
    <col min="12320" max="12320" width="6" customWidth="1"/>
    <col min="12321" max="12321" width="5.5" bestFit="1" customWidth="1"/>
    <col min="12322" max="12322" width="4.5" customWidth="1"/>
    <col min="12323" max="12323" width="6" customWidth="1"/>
    <col min="12324" max="12324" width="3.5" bestFit="1" customWidth="1"/>
    <col min="12325" max="12325" width="6.125" customWidth="1"/>
    <col min="12544" max="12544" width="2.625" customWidth="1"/>
    <col min="12545" max="12545" width="22.5" customWidth="1"/>
    <col min="12546" max="12546" width="4.5" customWidth="1"/>
    <col min="12547" max="12547" width="4" customWidth="1"/>
    <col min="12548" max="12548" width="4.5" customWidth="1"/>
    <col min="12549" max="12549" width="6" customWidth="1"/>
    <col min="12550" max="12550" width="4" customWidth="1"/>
    <col min="12551" max="12551" width="4.5" customWidth="1"/>
    <col min="12552" max="12552" width="6" customWidth="1"/>
    <col min="12553" max="12553" width="4" customWidth="1"/>
    <col min="12554" max="12554" width="4.5" customWidth="1"/>
    <col min="12555" max="12555" width="6" customWidth="1"/>
    <col min="12556" max="12556" width="4" customWidth="1"/>
    <col min="12557" max="12557" width="4.5" customWidth="1"/>
    <col min="12558" max="12558" width="6" customWidth="1"/>
    <col min="12559" max="12559" width="4" customWidth="1"/>
    <col min="12560" max="12560" width="4.5" customWidth="1"/>
    <col min="12561" max="12561" width="6" customWidth="1"/>
    <col min="12562" max="12562" width="4" customWidth="1"/>
    <col min="12563" max="12563" width="4.5" customWidth="1"/>
    <col min="12564" max="12564" width="6" customWidth="1"/>
    <col min="12565" max="12565" width="4" customWidth="1"/>
    <col min="12566" max="12566" width="4.5" customWidth="1"/>
    <col min="12567" max="12567" width="6" customWidth="1"/>
    <col min="12568" max="12568" width="4" customWidth="1"/>
    <col min="12569" max="12569" width="4.5" customWidth="1"/>
    <col min="12570" max="12570" width="6" customWidth="1"/>
    <col min="12571" max="12571" width="4" customWidth="1"/>
    <col min="12572" max="12572" width="4.5" customWidth="1"/>
    <col min="12573" max="12573" width="6" customWidth="1"/>
    <col min="12574" max="12574" width="4" customWidth="1"/>
    <col min="12575" max="12575" width="4.5" customWidth="1"/>
    <col min="12576" max="12576" width="6" customWidth="1"/>
    <col min="12577" max="12577" width="5.5" bestFit="1" customWidth="1"/>
    <col min="12578" max="12578" width="4.5" customWidth="1"/>
    <col min="12579" max="12579" width="6" customWidth="1"/>
    <col min="12580" max="12580" width="3.5" bestFit="1" customWidth="1"/>
    <col min="12581" max="12581" width="6.125" customWidth="1"/>
    <col min="12800" max="12800" width="2.625" customWidth="1"/>
    <col min="12801" max="12801" width="22.5" customWidth="1"/>
    <col min="12802" max="12802" width="4.5" customWidth="1"/>
    <col min="12803" max="12803" width="4" customWidth="1"/>
    <col min="12804" max="12804" width="4.5" customWidth="1"/>
    <col min="12805" max="12805" width="6" customWidth="1"/>
    <col min="12806" max="12806" width="4" customWidth="1"/>
    <col min="12807" max="12807" width="4.5" customWidth="1"/>
    <col min="12808" max="12808" width="6" customWidth="1"/>
    <col min="12809" max="12809" width="4" customWidth="1"/>
    <col min="12810" max="12810" width="4.5" customWidth="1"/>
    <col min="12811" max="12811" width="6" customWidth="1"/>
    <col min="12812" max="12812" width="4" customWidth="1"/>
    <col min="12813" max="12813" width="4.5" customWidth="1"/>
    <col min="12814" max="12814" width="6" customWidth="1"/>
    <col min="12815" max="12815" width="4" customWidth="1"/>
    <col min="12816" max="12816" width="4.5" customWidth="1"/>
    <col min="12817" max="12817" width="6" customWidth="1"/>
    <col min="12818" max="12818" width="4" customWidth="1"/>
    <col min="12819" max="12819" width="4.5" customWidth="1"/>
    <col min="12820" max="12820" width="6" customWidth="1"/>
    <col min="12821" max="12821" width="4" customWidth="1"/>
    <col min="12822" max="12822" width="4.5" customWidth="1"/>
    <col min="12823" max="12823" width="6" customWidth="1"/>
    <col min="12824" max="12824" width="4" customWidth="1"/>
    <col min="12825" max="12825" width="4.5" customWidth="1"/>
    <col min="12826" max="12826" width="6" customWidth="1"/>
    <col min="12827" max="12827" width="4" customWidth="1"/>
    <col min="12828" max="12828" width="4.5" customWidth="1"/>
    <col min="12829" max="12829" width="6" customWidth="1"/>
    <col min="12830" max="12830" width="4" customWidth="1"/>
    <col min="12831" max="12831" width="4.5" customWidth="1"/>
    <col min="12832" max="12832" width="6" customWidth="1"/>
    <col min="12833" max="12833" width="5.5" bestFit="1" customWidth="1"/>
    <col min="12834" max="12834" width="4.5" customWidth="1"/>
    <col min="12835" max="12835" width="6" customWidth="1"/>
    <col min="12836" max="12836" width="3.5" bestFit="1" customWidth="1"/>
    <col min="12837" max="12837" width="6.125" customWidth="1"/>
    <col min="13056" max="13056" width="2.625" customWidth="1"/>
    <col min="13057" max="13057" width="22.5" customWidth="1"/>
    <col min="13058" max="13058" width="4.5" customWidth="1"/>
    <col min="13059" max="13059" width="4" customWidth="1"/>
    <col min="13060" max="13060" width="4.5" customWidth="1"/>
    <col min="13061" max="13061" width="6" customWidth="1"/>
    <col min="13062" max="13062" width="4" customWidth="1"/>
    <col min="13063" max="13063" width="4.5" customWidth="1"/>
    <col min="13064" max="13064" width="6" customWidth="1"/>
    <col min="13065" max="13065" width="4" customWidth="1"/>
    <col min="13066" max="13066" width="4.5" customWidth="1"/>
    <col min="13067" max="13067" width="6" customWidth="1"/>
    <col min="13068" max="13068" width="4" customWidth="1"/>
    <col min="13069" max="13069" width="4.5" customWidth="1"/>
    <col min="13070" max="13070" width="6" customWidth="1"/>
    <col min="13071" max="13071" width="4" customWidth="1"/>
    <col min="13072" max="13072" width="4.5" customWidth="1"/>
    <col min="13073" max="13073" width="6" customWidth="1"/>
    <col min="13074" max="13074" width="4" customWidth="1"/>
    <col min="13075" max="13075" width="4.5" customWidth="1"/>
    <col min="13076" max="13076" width="6" customWidth="1"/>
    <col min="13077" max="13077" width="4" customWidth="1"/>
    <col min="13078" max="13078" width="4.5" customWidth="1"/>
    <col min="13079" max="13079" width="6" customWidth="1"/>
    <col min="13080" max="13080" width="4" customWidth="1"/>
    <col min="13081" max="13081" width="4.5" customWidth="1"/>
    <col min="13082" max="13082" width="6" customWidth="1"/>
    <col min="13083" max="13083" width="4" customWidth="1"/>
    <col min="13084" max="13084" width="4.5" customWidth="1"/>
    <col min="13085" max="13085" width="6" customWidth="1"/>
    <col min="13086" max="13086" width="4" customWidth="1"/>
    <col min="13087" max="13087" width="4.5" customWidth="1"/>
    <col min="13088" max="13088" width="6" customWidth="1"/>
    <col min="13089" max="13089" width="5.5" bestFit="1" customWidth="1"/>
    <col min="13090" max="13090" width="4.5" customWidth="1"/>
    <col min="13091" max="13091" width="6" customWidth="1"/>
    <col min="13092" max="13092" width="3.5" bestFit="1" customWidth="1"/>
    <col min="13093" max="13093" width="6.125" customWidth="1"/>
    <col min="13312" max="13312" width="2.625" customWidth="1"/>
    <col min="13313" max="13313" width="22.5" customWidth="1"/>
    <col min="13314" max="13314" width="4.5" customWidth="1"/>
    <col min="13315" max="13315" width="4" customWidth="1"/>
    <col min="13316" max="13316" width="4.5" customWidth="1"/>
    <col min="13317" max="13317" width="6" customWidth="1"/>
    <col min="13318" max="13318" width="4" customWidth="1"/>
    <col min="13319" max="13319" width="4.5" customWidth="1"/>
    <col min="13320" max="13320" width="6" customWidth="1"/>
    <col min="13321" max="13321" width="4" customWidth="1"/>
    <col min="13322" max="13322" width="4.5" customWidth="1"/>
    <col min="13323" max="13323" width="6" customWidth="1"/>
    <col min="13324" max="13324" width="4" customWidth="1"/>
    <col min="13325" max="13325" width="4.5" customWidth="1"/>
    <col min="13326" max="13326" width="6" customWidth="1"/>
    <col min="13327" max="13327" width="4" customWidth="1"/>
    <col min="13328" max="13328" width="4.5" customWidth="1"/>
    <col min="13329" max="13329" width="6" customWidth="1"/>
    <col min="13330" max="13330" width="4" customWidth="1"/>
    <col min="13331" max="13331" width="4.5" customWidth="1"/>
    <col min="13332" max="13332" width="6" customWidth="1"/>
    <col min="13333" max="13333" width="4" customWidth="1"/>
    <col min="13334" max="13334" width="4.5" customWidth="1"/>
    <col min="13335" max="13335" width="6" customWidth="1"/>
    <col min="13336" max="13336" width="4" customWidth="1"/>
    <col min="13337" max="13337" width="4.5" customWidth="1"/>
    <col min="13338" max="13338" width="6" customWidth="1"/>
    <col min="13339" max="13339" width="4" customWidth="1"/>
    <col min="13340" max="13340" width="4.5" customWidth="1"/>
    <col min="13341" max="13341" width="6" customWidth="1"/>
    <col min="13342" max="13342" width="4" customWidth="1"/>
    <col min="13343" max="13343" width="4.5" customWidth="1"/>
    <col min="13344" max="13344" width="6" customWidth="1"/>
    <col min="13345" max="13345" width="5.5" bestFit="1" customWidth="1"/>
    <col min="13346" max="13346" width="4.5" customWidth="1"/>
    <col min="13347" max="13347" width="6" customWidth="1"/>
    <col min="13348" max="13348" width="3.5" bestFit="1" customWidth="1"/>
    <col min="13349" max="13349" width="6.125" customWidth="1"/>
    <col min="13568" max="13568" width="2.625" customWidth="1"/>
    <col min="13569" max="13569" width="22.5" customWidth="1"/>
    <col min="13570" max="13570" width="4.5" customWidth="1"/>
    <col min="13571" max="13571" width="4" customWidth="1"/>
    <col min="13572" max="13572" width="4.5" customWidth="1"/>
    <col min="13573" max="13573" width="6" customWidth="1"/>
    <col min="13574" max="13574" width="4" customWidth="1"/>
    <col min="13575" max="13575" width="4.5" customWidth="1"/>
    <col min="13576" max="13576" width="6" customWidth="1"/>
    <col min="13577" max="13577" width="4" customWidth="1"/>
    <col min="13578" max="13578" width="4.5" customWidth="1"/>
    <col min="13579" max="13579" width="6" customWidth="1"/>
    <col min="13580" max="13580" width="4" customWidth="1"/>
    <col min="13581" max="13581" width="4.5" customWidth="1"/>
    <col min="13582" max="13582" width="6" customWidth="1"/>
    <col min="13583" max="13583" width="4" customWidth="1"/>
    <col min="13584" max="13584" width="4.5" customWidth="1"/>
    <col min="13585" max="13585" width="6" customWidth="1"/>
    <col min="13586" max="13586" width="4" customWidth="1"/>
    <col min="13587" max="13587" width="4.5" customWidth="1"/>
    <col min="13588" max="13588" width="6" customWidth="1"/>
    <col min="13589" max="13589" width="4" customWidth="1"/>
    <col min="13590" max="13590" width="4.5" customWidth="1"/>
    <col min="13591" max="13591" width="6" customWidth="1"/>
    <col min="13592" max="13592" width="4" customWidth="1"/>
    <col min="13593" max="13593" width="4.5" customWidth="1"/>
    <col min="13594" max="13594" width="6" customWidth="1"/>
    <col min="13595" max="13595" width="4" customWidth="1"/>
    <col min="13596" max="13596" width="4.5" customWidth="1"/>
    <col min="13597" max="13597" width="6" customWidth="1"/>
    <col min="13598" max="13598" width="4" customWidth="1"/>
    <col min="13599" max="13599" width="4.5" customWidth="1"/>
    <col min="13600" max="13600" width="6" customWidth="1"/>
    <col min="13601" max="13601" width="5.5" bestFit="1" customWidth="1"/>
    <col min="13602" max="13602" width="4.5" customWidth="1"/>
    <col min="13603" max="13603" width="6" customWidth="1"/>
    <col min="13604" max="13604" width="3.5" bestFit="1" customWidth="1"/>
    <col min="13605" max="13605" width="6.125" customWidth="1"/>
    <col min="13824" max="13824" width="2.625" customWidth="1"/>
    <col min="13825" max="13825" width="22.5" customWidth="1"/>
    <col min="13826" max="13826" width="4.5" customWidth="1"/>
    <col min="13827" max="13827" width="4" customWidth="1"/>
    <col min="13828" max="13828" width="4.5" customWidth="1"/>
    <col min="13829" max="13829" width="6" customWidth="1"/>
    <col min="13830" max="13830" width="4" customWidth="1"/>
    <col min="13831" max="13831" width="4.5" customWidth="1"/>
    <col min="13832" max="13832" width="6" customWidth="1"/>
    <col min="13833" max="13833" width="4" customWidth="1"/>
    <col min="13834" max="13834" width="4.5" customWidth="1"/>
    <col min="13835" max="13835" width="6" customWidth="1"/>
    <col min="13836" max="13836" width="4" customWidth="1"/>
    <col min="13837" max="13837" width="4.5" customWidth="1"/>
    <col min="13838" max="13838" width="6" customWidth="1"/>
    <col min="13839" max="13839" width="4" customWidth="1"/>
    <col min="13840" max="13840" width="4.5" customWidth="1"/>
    <col min="13841" max="13841" width="6" customWidth="1"/>
    <col min="13842" max="13842" width="4" customWidth="1"/>
    <col min="13843" max="13843" width="4.5" customWidth="1"/>
    <col min="13844" max="13844" width="6" customWidth="1"/>
    <col min="13845" max="13845" width="4" customWidth="1"/>
    <col min="13846" max="13846" width="4.5" customWidth="1"/>
    <col min="13847" max="13847" width="6" customWidth="1"/>
    <col min="13848" max="13848" width="4" customWidth="1"/>
    <col min="13849" max="13849" width="4.5" customWidth="1"/>
    <col min="13850" max="13850" width="6" customWidth="1"/>
    <col min="13851" max="13851" width="4" customWidth="1"/>
    <col min="13852" max="13852" width="4.5" customWidth="1"/>
    <col min="13853" max="13853" width="6" customWidth="1"/>
    <col min="13854" max="13854" width="4" customWidth="1"/>
    <col min="13855" max="13855" width="4.5" customWidth="1"/>
    <col min="13856" max="13856" width="6" customWidth="1"/>
    <col min="13857" max="13857" width="5.5" bestFit="1" customWidth="1"/>
    <col min="13858" max="13858" width="4.5" customWidth="1"/>
    <col min="13859" max="13859" width="6" customWidth="1"/>
    <col min="13860" max="13860" width="3.5" bestFit="1" customWidth="1"/>
    <col min="13861" max="13861" width="6.125" customWidth="1"/>
    <col min="14080" max="14080" width="2.625" customWidth="1"/>
    <col min="14081" max="14081" width="22.5" customWidth="1"/>
    <col min="14082" max="14082" width="4.5" customWidth="1"/>
    <col min="14083" max="14083" width="4" customWidth="1"/>
    <col min="14084" max="14084" width="4.5" customWidth="1"/>
    <col min="14085" max="14085" width="6" customWidth="1"/>
    <col min="14086" max="14086" width="4" customWidth="1"/>
    <col min="14087" max="14087" width="4.5" customWidth="1"/>
    <col min="14088" max="14088" width="6" customWidth="1"/>
    <col min="14089" max="14089" width="4" customWidth="1"/>
    <col min="14090" max="14090" width="4.5" customWidth="1"/>
    <col min="14091" max="14091" width="6" customWidth="1"/>
    <col min="14092" max="14092" width="4" customWidth="1"/>
    <col min="14093" max="14093" width="4.5" customWidth="1"/>
    <col min="14094" max="14094" width="6" customWidth="1"/>
    <col min="14095" max="14095" width="4" customWidth="1"/>
    <col min="14096" max="14096" width="4.5" customWidth="1"/>
    <col min="14097" max="14097" width="6" customWidth="1"/>
    <col min="14098" max="14098" width="4" customWidth="1"/>
    <col min="14099" max="14099" width="4.5" customWidth="1"/>
    <col min="14100" max="14100" width="6" customWidth="1"/>
    <col min="14101" max="14101" width="4" customWidth="1"/>
    <col min="14102" max="14102" width="4.5" customWidth="1"/>
    <col min="14103" max="14103" width="6" customWidth="1"/>
    <col min="14104" max="14104" width="4" customWidth="1"/>
    <col min="14105" max="14105" width="4.5" customWidth="1"/>
    <col min="14106" max="14106" width="6" customWidth="1"/>
    <col min="14107" max="14107" width="4" customWidth="1"/>
    <col min="14108" max="14108" width="4.5" customWidth="1"/>
    <col min="14109" max="14109" width="6" customWidth="1"/>
    <col min="14110" max="14110" width="4" customWidth="1"/>
    <col min="14111" max="14111" width="4.5" customWidth="1"/>
    <col min="14112" max="14112" width="6" customWidth="1"/>
    <col min="14113" max="14113" width="5.5" bestFit="1" customWidth="1"/>
    <col min="14114" max="14114" width="4.5" customWidth="1"/>
    <col min="14115" max="14115" width="6" customWidth="1"/>
    <col min="14116" max="14116" width="3.5" bestFit="1" customWidth="1"/>
    <col min="14117" max="14117" width="6.125" customWidth="1"/>
    <col min="14336" max="14336" width="2.625" customWidth="1"/>
    <col min="14337" max="14337" width="22.5" customWidth="1"/>
    <col min="14338" max="14338" width="4.5" customWidth="1"/>
    <col min="14339" max="14339" width="4" customWidth="1"/>
    <col min="14340" max="14340" width="4.5" customWidth="1"/>
    <col min="14341" max="14341" width="6" customWidth="1"/>
    <col min="14342" max="14342" width="4" customWidth="1"/>
    <col min="14343" max="14343" width="4.5" customWidth="1"/>
    <col min="14344" max="14344" width="6" customWidth="1"/>
    <col min="14345" max="14345" width="4" customWidth="1"/>
    <col min="14346" max="14346" width="4.5" customWidth="1"/>
    <col min="14347" max="14347" width="6" customWidth="1"/>
    <col min="14348" max="14348" width="4" customWidth="1"/>
    <col min="14349" max="14349" width="4.5" customWidth="1"/>
    <col min="14350" max="14350" width="6" customWidth="1"/>
    <col min="14351" max="14351" width="4" customWidth="1"/>
    <col min="14352" max="14352" width="4.5" customWidth="1"/>
    <col min="14353" max="14353" width="6" customWidth="1"/>
    <col min="14354" max="14354" width="4" customWidth="1"/>
    <col min="14355" max="14355" width="4.5" customWidth="1"/>
    <col min="14356" max="14356" width="6" customWidth="1"/>
    <col min="14357" max="14357" width="4" customWidth="1"/>
    <col min="14358" max="14358" width="4.5" customWidth="1"/>
    <col min="14359" max="14359" width="6" customWidth="1"/>
    <col min="14360" max="14360" width="4" customWidth="1"/>
    <col min="14361" max="14361" width="4.5" customWidth="1"/>
    <col min="14362" max="14362" width="6" customWidth="1"/>
    <col min="14363" max="14363" width="4" customWidth="1"/>
    <col min="14364" max="14364" width="4.5" customWidth="1"/>
    <col min="14365" max="14365" width="6" customWidth="1"/>
    <col min="14366" max="14366" width="4" customWidth="1"/>
    <col min="14367" max="14367" width="4.5" customWidth="1"/>
    <col min="14368" max="14368" width="6" customWidth="1"/>
    <col min="14369" max="14369" width="5.5" bestFit="1" customWidth="1"/>
    <col min="14370" max="14370" width="4.5" customWidth="1"/>
    <col min="14371" max="14371" width="6" customWidth="1"/>
    <col min="14372" max="14372" width="3.5" bestFit="1" customWidth="1"/>
    <col min="14373" max="14373" width="6.125" customWidth="1"/>
    <col min="14592" max="14592" width="2.625" customWidth="1"/>
    <col min="14593" max="14593" width="22.5" customWidth="1"/>
    <col min="14594" max="14594" width="4.5" customWidth="1"/>
    <col min="14595" max="14595" width="4" customWidth="1"/>
    <col min="14596" max="14596" width="4.5" customWidth="1"/>
    <col min="14597" max="14597" width="6" customWidth="1"/>
    <col min="14598" max="14598" width="4" customWidth="1"/>
    <col min="14599" max="14599" width="4.5" customWidth="1"/>
    <col min="14600" max="14600" width="6" customWidth="1"/>
    <col min="14601" max="14601" width="4" customWidth="1"/>
    <col min="14602" max="14602" width="4.5" customWidth="1"/>
    <col min="14603" max="14603" width="6" customWidth="1"/>
    <col min="14604" max="14604" width="4" customWidth="1"/>
    <col min="14605" max="14605" width="4.5" customWidth="1"/>
    <col min="14606" max="14606" width="6" customWidth="1"/>
    <col min="14607" max="14607" width="4" customWidth="1"/>
    <col min="14608" max="14608" width="4.5" customWidth="1"/>
    <col min="14609" max="14609" width="6" customWidth="1"/>
    <col min="14610" max="14610" width="4" customWidth="1"/>
    <col min="14611" max="14611" width="4.5" customWidth="1"/>
    <col min="14612" max="14612" width="6" customWidth="1"/>
    <col min="14613" max="14613" width="4" customWidth="1"/>
    <col min="14614" max="14614" width="4.5" customWidth="1"/>
    <col min="14615" max="14615" width="6" customWidth="1"/>
    <col min="14616" max="14616" width="4" customWidth="1"/>
    <col min="14617" max="14617" width="4.5" customWidth="1"/>
    <col min="14618" max="14618" width="6" customWidth="1"/>
    <col min="14619" max="14619" width="4" customWidth="1"/>
    <col min="14620" max="14620" width="4.5" customWidth="1"/>
    <col min="14621" max="14621" width="6" customWidth="1"/>
    <col min="14622" max="14622" width="4" customWidth="1"/>
    <col min="14623" max="14623" width="4.5" customWidth="1"/>
    <col min="14624" max="14624" width="6" customWidth="1"/>
    <col min="14625" max="14625" width="5.5" bestFit="1" customWidth="1"/>
    <col min="14626" max="14626" width="4.5" customWidth="1"/>
    <col min="14627" max="14627" width="6" customWidth="1"/>
    <col min="14628" max="14628" width="3.5" bestFit="1" customWidth="1"/>
    <col min="14629" max="14629" width="6.125" customWidth="1"/>
    <col min="14848" max="14848" width="2.625" customWidth="1"/>
    <col min="14849" max="14849" width="22.5" customWidth="1"/>
    <col min="14850" max="14850" width="4.5" customWidth="1"/>
    <col min="14851" max="14851" width="4" customWidth="1"/>
    <col min="14852" max="14852" width="4.5" customWidth="1"/>
    <col min="14853" max="14853" width="6" customWidth="1"/>
    <col min="14854" max="14854" width="4" customWidth="1"/>
    <col min="14855" max="14855" width="4.5" customWidth="1"/>
    <col min="14856" max="14856" width="6" customWidth="1"/>
    <col min="14857" max="14857" width="4" customWidth="1"/>
    <col min="14858" max="14858" width="4.5" customWidth="1"/>
    <col min="14859" max="14859" width="6" customWidth="1"/>
    <col min="14860" max="14860" width="4" customWidth="1"/>
    <col min="14861" max="14861" width="4.5" customWidth="1"/>
    <col min="14862" max="14862" width="6" customWidth="1"/>
    <col min="14863" max="14863" width="4" customWidth="1"/>
    <col min="14864" max="14864" width="4.5" customWidth="1"/>
    <col min="14865" max="14865" width="6" customWidth="1"/>
    <col min="14866" max="14866" width="4" customWidth="1"/>
    <col min="14867" max="14867" width="4.5" customWidth="1"/>
    <col min="14868" max="14868" width="6" customWidth="1"/>
    <col min="14869" max="14869" width="4" customWidth="1"/>
    <col min="14870" max="14870" width="4.5" customWidth="1"/>
    <col min="14871" max="14871" width="6" customWidth="1"/>
    <col min="14872" max="14872" width="4" customWidth="1"/>
    <col min="14873" max="14873" width="4.5" customWidth="1"/>
    <col min="14874" max="14874" width="6" customWidth="1"/>
    <col min="14875" max="14875" width="4" customWidth="1"/>
    <col min="14876" max="14876" width="4.5" customWidth="1"/>
    <col min="14877" max="14877" width="6" customWidth="1"/>
    <col min="14878" max="14878" width="4" customWidth="1"/>
    <col min="14879" max="14879" width="4.5" customWidth="1"/>
    <col min="14880" max="14880" width="6" customWidth="1"/>
    <col min="14881" max="14881" width="5.5" bestFit="1" customWidth="1"/>
    <col min="14882" max="14882" width="4.5" customWidth="1"/>
    <col min="14883" max="14883" width="6" customWidth="1"/>
    <col min="14884" max="14884" width="3.5" bestFit="1" customWidth="1"/>
    <col min="14885" max="14885" width="6.125" customWidth="1"/>
    <col min="15104" max="15104" width="2.625" customWidth="1"/>
    <col min="15105" max="15105" width="22.5" customWidth="1"/>
    <col min="15106" max="15106" width="4.5" customWidth="1"/>
    <col min="15107" max="15107" width="4" customWidth="1"/>
    <col min="15108" max="15108" width="4.5" customWidth="1"/>
    <col min="15109" max="15109" width="6" customWidth="1"/>
    <col min="15110" max="15110" width="4" customWidth="1"/>
    <col min="15111" max="15111" width="4.5" customWidth="1"/>
    <col min="15112" max="15112" width="6" customWidth="1"/>
    <col min="15113" max="15113" width="4" customWidth="1"/>
    <col min="15114" max="15114" width="4.5" customWidth="1"/>
    <col min="15115" max="15115" width="6" customWidth="1"/>
    <col min="15116" max="15116" width="4" customWidth="1"/>
    <col min="15117" max="15117" width="4.5" customWidth="1"/>
    <col min="15118" max="15118" width="6" customWidth="1"/>
    <col min="15119" max="15119" width="4" customWidth="1"/>
    <col min="15120" max="15120" width="4.5" customWidth="1"/>
    <col min="15121" max="15121" width="6" customWidth="1"/>
    <col min="15122" max="15122" width="4" customWidth="1"/>
    <col min="15123" max="15123" width="4.5" customWidth="1"/>
    <col min="15124" max="15124" width="6" customWidth="1"/>
    <col min="15125" max="15125" width="4" customWidth="1"/>
    <col min="15126" max="15126" width="4.5" customWidth="1"/>
    <col min="15127" max="15127" width="6" customWidth="1"/>
    <col min="15128" max="15128" width="4" customWidth="1"/>
    <col min="15129" max="15129" width="4.5" customWidth="1"/>
    <col min="15130" max="15130" width="6" customWidth="1"/>
    <col min="15131" max="15131" width="4" customWidth="1"/>
    <col min="15132" max="15132" width="4.5" customWidth="1"/>
    <col min="15133" max="15133" width="6" customWidth="1"/>
    <col min="15134" max="15134" width="4" customWidth="1"/>
    <col min="15135" max="15135" width="4.5" customWidth="1"/>
    <col min="15136" max="15136" width="6" customWidth="1"/>
    <col min="15137" max="15137" width="5.5" bestFit="1" customWidth="1"/>
    <col min="15138" max="15138" width="4.5" customWidth="1"/>
    <col min="15139" max="15139" width="6" customWidth="1"/>
    <col min="15140" max="15140" width="3.5" bestFit="1" customWidth="1"/>
    <col min="15141" max="15141" width="6.125" customWidth="1"/>
    <col min="15360" max="15360" width="2.625" customWidth="1"/>
    <col min="15361" max="15361" width="22.5" customWidth="1"/>
    <col min="15362" max="15362" width="4.5" customWidth="1"/>
    <col min="15363" max="15363" width="4" customWidth="1"/>
    <col min="15364" max="15364" width="4.5" customWidth="1"/>
    <col min="15365" max="15365" width="6" customWidth="1"/>
    <col min="15366" max="15366" width="4" customWidth="1"/>
    <col min="15367" max="15367" width="4.5" customWidth="1"/>
    <col min="15368" max="15368" width="6" customWidth="1"/>
    <col min="15369" max="15369" width="4" customWidth="1"/>
    <col min="15370" max="15370" width="4.5" customWidth="1"/>
    <col min="15371" max="15371" width="6" customWidth="1"/>
    <col min="15372" max="15372" width="4" customWidth="1"/>
    <col min="15373" max="15373" width="4.5" customWidth="1"/>
    <col min="15374" max="15374" width="6" customWidth="1"/>
    <col min="15375" max="15375" width="4" customWidth="1"/>
    <col min="15376" max="15376" width="4.5" customWidth="1"/>
    <col min="15377" max="15377" width="6" customWidth="1"/>
    <col min="15378" max="15378" width="4" customWidth="1"/>
    <col min="15379" max="15379" width="4.5" customWidth="1"/>
    <col min="15380" max="15380" width="6" customWidth="1"/>
    <col min="15381" max="15381" width="4" customWidth="1"/>
    <col min="15382" max="15382" width="4.5" customWidth="1"/>
    <col min="15383" max="15383" width="6" customWidth="1"/>
    <col min="15384" max="15384" width="4" customWidth="1"/>
    <col min="15385" max="15385" width="4.5" customWidth="1"/>
    <col min="15386" max="15386" width="6" customWidth="1"/>
    <col min="15387" max="15387" width="4" customWidth="1"/>
    <col min="15388" max="15388" width="4.5" customWidth="1"/>
    <col min="15389" max="15389" width="6" customWidth="1"/>
    <col min="15390" max="15390" width="4" customWidth="1"/>
    <col min="15391" max="15391" width="4.5" customWidth="1"/>
    <col min="15392" max="15392" width="6" customWidth="1"/>
    <col min="15393" max="15393" width="5.5" bestFit="1" customWidth="1"/>
    <col min="15394" max="15394" width="4.5" customWidth="1"/>
    <col min="15395" max="15395" width="6" customWidth="1"/>
    <col min="15396" max="15396" width="3.5" bestFit="1" customWidth="1"/>
    <col min="15397" max="15397" width="6.125" customWidth="1"/>
    <col min="15616" max="15616" width="2.625" customWidth="1"/>
    <col min="15617" max="15617" width="22.5" customWidth="1"/>
    <col min="15618" max="15618" width="4.5" customWidth="1"/>
    <col min="15619" max="15619" width="4" customWidth="1"/>
    <col min="15620" max="15620" width="4.5" customWidth="1"/>
    <col min="15621" max="15621" width="6" customWidth="1"/>
    <col min="15622" max="15622" width="4" customWidth="1"/>
    <col min="15623" max="15623" width="4.5" customWidth="1"/>
    <col min="15624" max="15624" width="6" customWidth="1"/>
    <col min="15625" max="15625" width="4" customWidth="1"/>
    <col min="15626" max="15626" width="4.5" customWidth="1"/>
    <col min="15627" max="15627" width="6" customWidth="1"/>
    <col min="15628" max="15628" width="4" customWidth="1"/>
    <col min="15629" max="15629" width="4.5" customWidth="1"/>
    <col min="15630" max="15630" width="6" customWidth="1"/>
    <col min="15631" max="15631" width="4" customWidth="1"/>
    <col min="15632" max="15632" width="4.5" customWidth="1"/>
    <col min="15633" max="15633" width="6" customWidth="1"/>
    <col min="15634" max="15634" width="4" customWidth="1"/>
    <col min="15635" max="15635" width="4.5" customWidth="1"/>
    <col min="15636" max="15636" width="6" customWidth="1"/>
    <col min="15637" max="15637" width="4" customWidth="1"/>
    <col min="15638" max="15638" width="4.5" customWidth="1"/>
    <col min="15639" max="15639" width="6" customWidth="1"/>
    <col min="15640" max="15640" width="4" customWidth="1"/>
    <col min="15641" max="15641" width="4.5" customWidth="1"/>
    <col min="15642" max="15642" width="6" customWidth="1"/>
    <col min="15643" max="15643" width="4" customWidth="1"/>
    <col min="15644" max="15644" width="4.5" customWidth="1"/>
    <col min="15645" max="15645" width="6" customWidth="1"/>
    <col min="15646" max="15646" width="4" customWidth="1"/>
    <col min="15647" max="15647" width="4.5" customWidth="1"/>
    <col min="15648" max="15648" width="6" customWidth="1"/>
    <col min="15649" max="15649" width="5.5" bestFit="1" customWidth="1"/>
    <col min="15650" max="15650" width="4.5" customWidth="1"/>
    <col min="15651" max="15651" width="6" customWidth="1"/>
    <col min="15652" max="15652" width="3.5" bestFit="1" customWidth="1"/>
    <col min="15653" max="15653" width="6.125" customWidth="1"/>
    <col min="15872" max="15872" width="2.625" customWidth="1"/>
    <col min="15873" max="15873" width="22.5" customWidth="1"/>
    <col min="15874" max="15874" width="4.5" customWidth="1"/>
    <col min="15875" max="15875" width="4" customWidth="1"/>
    <col min="15876" max="15876" width="4.5" customWidth="1"/>
    <col min="15877" max="15877" width="6" customWidth="1"/>
    <col min="15878" max="15878" width="4" customWidth="1"/>
    <col min="15879" max="15879" width="4.5" customWidth="1"/>
    <col min="15880" max="15880" width="6" customWidth="1"/>
    <col min="15881" max="15881" width="4" customWidth="1"/>
    <col min="15882" max="15882" width="4.5" customWidth="1"/>
    <col min="15883" max="15883" width="6" customWidth="1"/>
    <col min="15884" max="15884" width="4" customWidth="1"/>
    <col min="15885" max="15885" width="4.5" customWidth="1"/>
    <col min="15886" max="15886" width="6" customWidth="1"/>
    <col min="15887" max="15887" width="4" customWidth="1"/>
    <col min="15888" max="15888" width="4.5" customWidth="1"/>
    <col min="15889" max="15889" width="6" customWidth="1"/>
    <col min="15890" max="15890" width="4" customWidth="1"/>
    <col min="15891" max="15891" width="4.5" customWidth="1"/>
    <col min="15892" max="15892" width="6" customWidth="1"/>
    <col min="15893" max="15893" width="4" customWidth="1"/>
    <col min="15894" max="15894" width="4.5" customWidth="1"/>
    <col min="15895" max="15895" width="6" customWidth="1"/>
    <col min="15896" max="15896" width="4" customWidth="1"/>
    <col min="15897" max="15897" width="4.5" customWidth="1"/>
    <col min="15898" max="15898" width="6" customWidth="1"/>
    <col min="15899" max="15899" width="4" customWidth="1"/>
    <col min="15900" max="15900" width="4.5" customWidth="1"/>
    <col min="15901" max="15901" width="6" customWidth="1"/>
    <col min="15902" max="15902" width="4" customWidth="1"/>
    <col min="15903" max="15903" width="4.5" customWidth="1"/>
    <col min="15904" max="15904" width="6" customWidth="1"/>
    <col min="15905" max="15905" width="5.5" bestFit="1" customWidth="1"/>
    <col min="15906" max="15906" width="4.5" customWidth="1"/>
    <col min="15907" max="15907" width="6" customWidth="1"/>
    <col min="15908" max="15908" width="3.5" bestFit="1" customWidth="1"/>
    <col min="15909" max="15909" width="6.125" customWidth="1"/>
    <col min="16128" max="16128" width="2.625" customWidth="1"/>
    <col min="16129" max="16129" width="22.5" customWidth="1"/>
    <col min="16130" max="16130" width="4.5" customWidth="1"/>
    <col min="16131" max="16131" width="4" customWidth="1"/>
    <col min="16132" max="16132" width="4.5" customWidth="1"/>
    <col min="16133" max="16133" width="6" customWidth="1"/>
    <col min="16134" max="16134" width="4" customWidth="1"/>
    <col min="16135" max="16135" width="4.5" customWidth="1"/>
    <col min="16136" max="16136" width="6" customWidth="1"/>
    <col min="16137" max="16137" width="4" customWidth="1"/>
    <col min="16138" max="16138" width="4.5" customWidth="1"/>
    <col min="16139" max="16139" width="6" customWidth="1"/>
    <col min="16140" max="16140" width="4" customWidth="1"/>
    <col min="16141" max="16141" width="4.5" customWidth="1"/>
    <col min="16142" max="16142" width="6" customWidth="1"/>
    <col min="16143" max="16143" width="4" customWidth="1"/>
    <col min="16144" max="16144" width="4.5" customWidth="1"/>
    <col min="16145" max="16145" width="6" customWidth="1"/>
    <col min="16146" max="16146" width="4" customWidth="1"/>
    <col min="16147" max="16147" width="4.5" customWidth="1"/>
    <col min="16148" max="16148" width="6" customWidth="1"/>
    <col min="16149" max="16149" width="4" customWidth="1"/>
    <col min="16150" max="16150" width="4.5" customWidth="1"/>
    <col min="16151" max="16151" width="6" customWidth="1"/>
    <col min="16152" max="16152" width="4" customWidth="1"/>
    <col min="16153" max="16153" width="4.5" customWidth="1"/>
    <col min="16154" max="16154" width="6" customWidth="1"/>
    <col min="16155" max="16155" width="4" customWidth="1"/>
    <col min="16156" max="16156" width="4.5" customWidth="1"/>
    <col min="16157" max="16157" width="6" customWidth="1"/>
    <col min="16158" max="16158" width="4" customWidth="1"/>
    <col min="16159" max="16159" width="4.5" customWidth="1"/>
    <col min="16160" max="16160" width="6" customWidth="1"/>
    <col min="16161" max="16161" width="5.5" bestFit="1" customWidth="1"/>
    <col min="16162" max="16162" width="4.5" customWidth="1"/>
    <col min="16163" max="16163" width="6" customWidth="1"/>
    <col min="16164" max="16164" width="3.5" bestFit="1" customWidth="1"/>
    <col min="16165" max="16165" width="6.125" customWidth="1"/>
  </cols>
  <sheetData>
    <row r="1" spans="1:37" s="37" customFormat="1" ht="30" customHeight="1" thickBot="1">
      <c r="A1" s="171" t="s">
        <v>220</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row>
    <row r="2" spans="1:37" ht="16.5" thickBot="1">
      <c r="A2" s="35" t="s">
        <v>195</v>
      </c>
      <c r="B2" s="87"/>
      <c r="C2" s="146" t="s">
        <v>17</v>
      </c>
      <c r="D2" s="147"/>
      <c r="E2" s="148"/>
      <c r="F2" s="146" t="s">
        <v>18</v>
      </c>
      <c r="G2" s="147"/>
      <c r="H2" s="148"/>
      <c r="I2" s="146" t="s">
        <v>19</v>
      </c>
      <c r="J2" s="147"/>
      <c r="K2" s="148"/>
      <c r="L2" s="146" t="s">
        <v>20</v>
      </c>
      <c r="M2" s="147"/>
      <c r="N2" s="148"/>
      <c r="O2" s="146" t="s">
        <v>21</v>
      </c>
      <c r="P2" s="147"/>
      <c r="Q2" s="148"/>
      <c r="R2" s="146" t="s">
        <v>22</v>
      </c>
      <c r="S2" s="147"/>
      <c r="T2" s="148"/>
      <c r="U2" s="146" t="s">
        <v>23</v>
      </c>
      <c r="V2" s="147"/>
      <c r="W2" s="148"/>
      <c r="X2" s="146" t="s">
        <v>25</v>
      </c>
      <c r="Y2" s="147"/>
      <c r="Z2" s="148"/>
      <c r="AA2" s="146" t="s">
        <v>26</v>
      </c>
      <c r="AB2" s="147"/>
      <c r="AC2" s="148"/>
      <c r="AD2" s="146" t="s">
        <v>27</v>
      </c>
      <c r="AE2" s="147"/>
      <c r="AF2" s="148"/>
      <c r="AG2" s="141" t="s">
        <v>196</v>
      </c>
      <c r="AH2" s="142"/>
      <c r="AI2" s="143"/>
      <c r="AJ2" s="144" t="s">
        <v>197</v>
      </c>
      <c r="AK2" s="145" t="s">
        <v>198</v>
      </c>
    </row>
    <row r="3" spans="1:37" ht="16.5" thickBot="1">
      <c r="A3" s="38" t="s">
        <v>109</v>
      </c>
      <c r="B3" s="88" t="s">
        <v>110</v>
      </c>
      <c r="C3" s="146" t="s">
        <v>199</v>
      </c>
      <c r="D3" s="147"/>
      <c r="E3" s="148"/>
      <c r="F3" s="146" t="s">
        <v>200</v>
      </c>
      <c r="G3" s="147"/>
      <c r="H3" s="148"/>
      <c r="I3" s="146" t="s">
        <v>201</v>
      </c>
      <c r="J3" s="147"/>
      <c r="K3" s="148"/>
      <c r="L3" s="146" t="s">
        <v>202</v>
      </c>
      <c r="M3" s="147"/>
      <c r="N3" s="148"/>
      <c r="O3" s="146" t="s">
        <v>203</v>
      </c>
      <c r="P3" s="147"/>
      <c r="Q3" s="148"/>
      <c r="R3" s="146" t="s">
        <v>204</v>
      </c>
      <c r="S3" s="147"/>
      <c r="T3" s="148"/>
      <c r="U3" s="146" t="s">
        <v>205</v>
      </c>
      <c r="V3" s="147"/>
      <c r="W3" s="148"/>
      <c r="X3" s="146" t="s">
        <v>206</v>
      </c>
      <c r="Y3" s="147"/>
      <c r="Z3" s="148"/>
      <c r="AA3" s="146" t="s">
        <v>207</v>
      </c>
      <c r="AB3" s="147"/>
      <c r="AC3" s="148"/>
      <c r="AD3" s="146" t="s">
        <v>208</v>
      </c>
      <c r="AE3" s="147"/>
      <c r="AF3" s="148"/>
      <c r="AG3" s="146" t="s">
        <v>209</v>
      </c>
      <c r="AH3" s="147"/>
      <c r="AI3" s="148"/>
    </row>
    <row r="4" spans="1:37" ht="16.5" thickBot="1">
      <c r="A4" s="40"/>
      <c r="B4" s="89" t="s">
        <v>121</v>
      </c>
      <c r="C4" s="90" t="s">
        <v>122</v>
      </c>
      <c r="D4" s="91" t="s">
        <v>123</v>
      </c>
      <c r="E4" s="92" t="s">
        <v>124</v>
      </c>
      <c r="F4" s="90" t="s">
        <v>122</v>
      </c>
      <c r="G4" s="91" t="s">
        <v>123</v>
      </c>
      <c r="H4" s="92" t="s">
        <v>124</v>
      </c>
      <c r="I4" s="90" t="s">
        <v>122</v>
      </c>
      <c r="J4" s="91" t="s">
        <v>123</v>
      </c>
      <c r="K4" s="92" t="s">
        <v>124</v>
      </c>
      <c r="L4" s="90" t="s">
        <v>122</v>
      </c>
      <c r="M4" s="91" t="s">
        <v>123</v>
      </c>
      <c r="N4" s="92" t="s">
        <v>124</v>
      </c>
      <c r="O4" s="90" t="s">
        <v>122</v>
      </c>
      <c r="P4" s="91" t="s">
        <v>123</v>
      </c>
      <c r="Q4" s="92" t="s">
        <v>124</v>
      </c>
      <c r="R4" s="90" t="s">
        <v>122</v>
      </c>
      <c r="S4" s="91" t="s">
        <v>123</v>
      </c>
      <c r="T4" s="92" t="s">
        <v>124</v>
      </c>
      <c r="U4" s="90" t="s">
        <v>122</v>
      </c>
      <c r="V4" s="91" t="s">
        <v>123</v>
      </c>
      <c r="W4" s="92" t="s">
        <v>124</v>
      </c>
      <c r="X4" s="90" t="s">
        <v>122</v>
      </c>
      <c r="Y4" s="91" t="s">
        <v>123</v>
      </c>
      <c r="Z4" s="92" t="s">
        <v>124</v>
      </c>
      <c r="AA4" s="90" t="s">
        <v>122</v>
      </c>
      <c r="AB4" s="91" t="s">
        <v>123</v>
      </c>
      <c r="AC4" s="92" t="s">
        <v>124</v>
      </c>
      <c r="AD4" s="90" t="s">
        <v>122</v>
      </c>
      <c r="AE4" s="91" t="s">
        <v>123</v>
      </c>
      <c r="AF4" s="92" t="s">
        <v>124</v>
      </c>
      <c r="AG4" s="90" t="s">
        <v>122</v>
      </c>
      <c r="AH4" s="91" t="s">
        <v>123</v>
      </c>
      <c r="AI4" s="92" t="s">
        <v>124</v>
      </c>
      <c r="AJ4" s="93" t="s">
        <v>210</v>
      </c>
      <c r="AK4" s="94" t="s">
        <v>211</v>
      </c>
    </row>
    <row r="5" spans="1:37">
      <c r="A5" s="45" t="s">
        <v>125</v>
      </c>
      <c r="B5" s="95">
        <v>120</v>
      </c>
      <c r="C5" s="96">
        <v>36</v>
      </c>
      <c r="D5" s="97">
        <v>58.064516129032263</v>
      </c>
      <c r="E5" s="98">
        <v>79.925994449583712</v>
      </c>
      <c r="F5" s="96">
        <v>58</v>
      </c>
      <c r="G5" s="97">
        <v>42.962962962962962</v>
      </c>
      <c r="H5" s="98">
        <v>92.246520874751496</v>
      </c>
      <c r="I5" s="96">
        <v>70</v>
      </c>
      <c r="J5" s="97">
        <v>33.018867924528301</v>
      </c>
      <c r="K5" s="98">
        <v>82.905645479668379</v>
      </c>
      <c r="L5" s="96">
        <v>72</v>
      </c>
      <c r="M5" s="97">
        <v>44.720496894409941</v>
      </c>
      <c r="N5" s="98">
        <v>86.904043452021725</v>
      </c>
      <c r="O5" s="96">
        <v>43</v>
      </c>
      <c r="P5" s="97">
        <v>54.430379746835442</v>
      </c>
      <c r="Q5" s="98">
        <v>79.765033235430522</v>
      </c>
      <c r="R5" s="96">
        <v>16</v>
      </c>
      <c r="S5" s="97">
        <v>30.188679245283019</v>
      </c>
      <c r="T5" s="98">
        <v>86.060062752129085</v>
      </c>
      <c r="U5" s="96">
        <v>73</v>
      </c>
      <c r="V5" s="97">
        <v>13.773584905660377</v>
      </c>
      <c r="W5" s="98">
        <v>75.083569040884541</v>
      </c>
      <c r="X5" s="96">
        <v>48</v>
      </c>
      <c r="Y5" s="97">
        <v>23.188405797101449</v>
      </c>
      <c r="Z5" s="98">
        <v>54.406347407197508</v>
      </c>
      <c r="AA5" s="96">
        <v>30</v>
      </c>
      <c r="AB5" s="97">
        <v>30.303030303030305</v>
      </c>
      <c r="AC5" s="98">
        <v>54.225033890646181</v>
      </c>
      <c r="AD5" s="96">
        <v>4</v>
      </c>
      <c r="AE5" s="97">
        <v>18.181818181818183</v>
      </c>
      <c r="AF5" s="98">
        <v>23.132530120481928</v>
      </c>
      <c r="AG5" s="96">
        <v>1400</v>
      </c>
      <c r="AH5" s="97">
        <v>28.186027783370243</v>
      </c>
      <c r="AI5" s="98">
        <v>74.303076943489856</v>
      </c>
      <c r="AJ5" s="99">
        <v>20</v>
      </c>
      <c r="AK5" s="100">
        <f>AJ5*5</f>
        <v>100</v>
      </c>
    </row>
    <row r="6" spans="1:37">
      <c r="A6" s="50" t="s">
        <v>126</v>
      </c>
      <c r="B6" s="101">
        <v>30</v>
      </c>
      <c r="C6" s="102">
        <v>5</v>
      </c>
      <c r="D6" s="103">
        <v>8.064516129032258</v>
      </c>
      <c r="E6" s="104">
        <v>2.7752081406105455</v>
      </c>
      <c r="F6" s="102">
        <v>8</v>
      </c>
      <c r="G6" s="103">
        <v>5.9259259259259265</v>
      </c>
      <c r="H6" s="104">
        <v>3.180914512922465</v>
      </c>
      <c r="I6" s="102">
        <v>34</v>
      </c>
      <c r="J6" s="103">
        <v>16.037735849056602</v>
      </c>
      <c r="K6" s="104">
        <v>10.067114093959731</v>
      </c>
      <c r="L6" s="102">
        <v>26</v>
      </c>
      <c r="M6" s="103">
        <v>16.149068322981368</v>
      </c>
      <c r="N6" s="104">
        <v>7.8455039227519618</v>
      </c>
      <c r="O6" s="102">
        <v>7</v>
      </c>
      <c r="P6" s="103">
        <v>8.8607594936708853</v>
      </c>
      <c r="Q6" s="104">
        <v>3.2462513526047303</v>
      </c>
      <c r="R6" s="102">
        <v>5</v>
      </c>
      <c r="S6" s="103">
        <v>9.433962264150944</v>
      </c>
      <c r="T6" s="104">
        <v>6.7234424025100852</v>
      </c>
      <c r="U6" s="102">
        <v>43</v>
      </c>
      <c r="V6" s="103">
        <v>8.1132075471698109</v>
      </c>
      <c r="W6" s="104">
        <v>11.056826947801492</v>
      </c>
      <c r="X6" s="102">
        <v>10</v>
      </c>
      <c r="Y6" s="103">
        <v>4.8309178743961354</v>
      </c>
      <c r="Z6" s="104">
        <v>2.8336639274582036</v>
      </c>
      <c r="AA6" s="102">
        <v>10</v>
      </c>
      <c r="AB6" s="103">
        <v>10.1010101010101</v>
      </c>
      <c r="AC6" s="104">
        <v>4.5187528242205151</v>
      </c>
      <c r="AD6" s="102">
        <v>5</v>
      </c>
      <c r="AE6" s="103">
        <v>22.727272727272727</v>
      </c>
      <c r="AF6" s="104">
        <v>7.2289156626506017</v>
      </c>
      <c r="AG6" s="102">
        <v>475</v>
      </c>
      <c r="AH6" s="103">
        <v>9.5631165693577618</v>
      </c>
      <c r="AI6" s="104">
        <v>6.3024931335995866</v>
      </c>
      <c r="AJ6" s="105">
        <v>20</v>
      </c>
      <c r="AK6" s="106">
        <f t="shared" ref="AK6:AK63" si="0">AJ6*5</f>
        <v>100</v>
      </c>
    </row>
    <row r="7" spans="1:37">
      <c r="A7" s="50" t="s">
        <v>127</v>
      </c>
      <c r="B7" s="101">
        <v>140</v>
      </c>
      <c r="C7" s="107"/>
      <c r="D7" s="108" t="s">
        <v>128</v>
      </c>
      <c r="E7" s="109" t="s">
        <v>128</v>
      </c>
      <c r="F7" s="107"/>
      <c r="G7" s="108" t="s">
        <v>128</v>
      </c>
      <c r="H7" s="109" t="s">
        <v>128</v>
      </c>
      <c r="I7" s="107"/>
      <c r="J7" s="108" t="s">
        <v>128</v>
      </c>
      <c r="K7" s="109" t="s">
        <v>128</v>
      </c>
      <c r="L7" s="107"/>
      <c r="M7" s="108" t="s">
        <v>128</v>
      </c>
      <c r="N7" s="109" t="s">
        <v>128</v>
      </c>
      <c r="O7" s="107">
        <v>1</v>
      </c>
      <c r="P7" s="108">
        <v>1.2658227848101267</v>
      </c>
      <c r="Q7" s="109">
        <v>2.1641675684031534</v>
      </c>
      <c r="R7" s="107"/>
      <c r="S7" s="108" t="s">
        <v>128</v>
      </c>
      <c r="T7" s="109" t="s">
        <v>128</v>
      </c>
      <c r="U7" s="107"/>
      <c r="V7" s="108" t="s">
        <v>128</v>
      </c>
      <c r="W7" s="109" t="s">
        <v>128</v>
      </c>
      <c r="X7" s="107"/>
      <c r="Y7" s="108" t="s">
        <v>128</v>
      </c>
      <c r="Z7" s="109" t="s">
        <v>128</v>
      </c>
      <c r="AA7" s="107"/>
      <c r="AB7" s="108" t="s">
        <v>128</v>
      </c>
      <c r="AC7" s="109" t="s">
        <v>128</v>
      </c>
      <c r="AD7" s="107"/>
      <c r="AE7" s="108" t="s">
        <v>128</v>
      </c>
      <c r="AF7" s="109" t="s">
        <v>128</v>
      </c>
      <c r="AG7" s="107">
        <v>4</v>
      </c>
      <c r="AH7" s="108">
        <v>8.0531507952486411E-2</v>
      </c>
      <c r="AI7" s="109">
        <v>0.24767692314496617</v>
      </c>
      <c r="AJ7" s="105">
        <v>3</v>
      </c>
      <c r="AK7" s="106">
        <f t="shared" si="0"/>
        <v>15</v>
      </c>
    </row>
    <row r="8" spans="1:37">
      <c r="A8" s="50" t="s">
        <v>129</v>
      </c>
      <c r="B8" s="101">
        <v>35</v>
      </c>
      <c r="C8" s="107"/>
      <c r="D8" s="108" t="s">
        <v>128</v>
      </c>
      <c r="E8" s="109" t="s">
        <v>128</v>
      </c>
      <c r="F8" s="107"/>
      <c r="G8" s="108" t="s">
        <v>128</v>
      </c>
      <c r="H8" s="109" t="s">
        <v>128</v>
      </c>
      <c r="I8" s="107"/>
      <c r="J8" s="108" t="s">
        <v>128</v>
      </c>
      <c r="K8" s="109" t="s">
        <v>128</v>
      </c>
      <c r="L8" s="107"/>
      <c r="M8" s="108" t="s">
        <v>128</v>
      </c>
      <c r="N8" s="109" t="s">
        <v>128</v>
      </c>
      <c r="O8" s="107"/>
      <c r="P8" s="108" t="s">
        <v>128</v>
      </c>
      <c r="Q8" s="109" t="s">
        <v>128</v>
      </c>
      <c r="R8" s="107"/>
      <c r="S8" s="108" t="s">
        <v>128</v>
      </c>
      <c r="T8" s="109" t="s">
        <v>128</v>
      </c>
      <c r="U8" s="107"/>
      <c r="V8" s="108" t="s">
        <v>128</v>
      </c>
      <c r="W8" s="109" t="s">
        <v>128</v>
      </c>
      <c r="X8" s="107"/>
      <c r="Y8" s="108" t="s">
        <v>128</v>
      </c>
      <c r="Z8" s="109" t="s">
        <v>128</v>
      </c>
      <c r="AA8" s="107"/>
      <c r="AB8" s="108" t="s">
        <v>128</v>
      </c>
      <c r="AC8" s="109" t="s">
        <v>128</v>
      </c>
      <c r="AD8" s="107"/>
      <c r="AE8" s="108" t="s">
        <v>128</v>
      </c>
      <c r="AF8" s="109" t="s">
        <v>128</v>
      </c>
      <c r="AG8" s="107">
        <v>13</v>
      </c>
      <c r="AH8" s="108">
        <v>0.26172740084558083</v>
      </c>
      <c r="AI8" s="109">
        <v>0.20123750005528501</v>
      </c>
      <c r="AJ8" s="105">
        <v>6</v>
      </c>
      <c r="AK8" s="106">
        <f t="shared" si="0"/>
        <v>30</v>
      </c>
    </row>
    <row r="9" spans="1:37">
      <c r="A9" s="50" t="s">
        <v>130</v>
      </c>
      <c r="B9" s="101">
        <v>15</v>
      </c>
      <c r="C9" s="107"/>
      <c r="D9" s="108" t="s">
        <v>128</v>
      </c>
      <c r="E9" s="109" t="s">
        <v>128</v>
      </c>
      <c r="F9" s="107"/>
      <c r="G9" s="108" t="s">
        <v>128</v>
      </c>
      <c r="H9" s="109" t="s">
        <v>128</v>
      </c>
      <c r="I9" s="107">
        <v>2</v>
      </c>
      <c r="J9" s="108">
        <v>0.94339622641509435</v>
      </c>
      <c r="K9" s="109">
        <v>0.2960915909988156</v>
      </c>
      <c r="L9" s="107">
        <v>1</v>
      </c>
      <c r="M9" s="108">
        <v>0.6211180124223602</v>
      </c>
      <c r="N9" s="109">
        <v>0.15087507543753773</v>
      </c>
      <c r="O9" s="107"/>
      <c r="P9" s="108" t="s">
        <v>128</v>
      </c>
      <c r="Q9" s="109" t="s">
        <v>128</v>
      </c>
      <c r="R9" s="107"/>
      <c r="S9" s="108" t="s">
        <v>128</v>
      </c>
      <c r="T9" s="109" t="s">
        <v>128</v>
      </c>
      <c r="U9" s="107"/>
      <c r="V9" s="108" t="s">
        <v>128</v>
      </c>
      <c r="W9" s="109" t="s">
        <v>128</v>
      </c>
      <c r="X9" s="107"/>
      <c r="Y9" s="108" t="s">
        <v>128</v>
      </c>
      <c r="Z9" s="109" t="s">
        <v>128</v>
      </c>
      <c r="AA9" s="107"/>
      <c r="AB9" s="108" t="s">
        <v>128</v>
      </c>
      <c r="AC9" s="109" t="s">
        <v>128</v>
      </c>
      <c r="AD9" s="107"/>
      <c r="AE9" s="108" t="s">
        <v>128</v>
      </c>
      <c r="AF9" s="109" t="s">
        <v>128</v>
      </c>
      <c r="AG9" s="107">
        <v>7</v>
      </c>
      <c r="AH9" s="108">
        <v>0.14093013891685122</v>
      </c>
      <c r="AI9" s="109">
        <v>4.6439423089681166E-2</v>
      </c>
      <c r="AJ9" s="105">
        <v>5</v>
      </c>
      <c r="AK9" s="106">
        <f t="shared" si="0"/>
        <v>25</v>
      </c>
    </row>
    <row r="10" spans="1:37">
      <c r="A10" s="50" t="s">
        <v>131</v>
      </c>
      <c r="B10" s="101">
        <v>1400</v>
      </c>
      <c r="C10" s="107"/>
      <c r="D10" s="108" t="s">
        <v>128</v>
      </c>
      <c r="E10" s="109" t="s">
        <v>128</v>
      </c>
      <c r="F10" s="107"/>
      <c r="G10" s="108" t="s">
        <v>128</v>
      </c>
      <c r="H10" s="109" t="s">
        <v>128</v>
      </c>
      <c r="I10" s="107"/>
      <c r="J10" s="108" t="s">
        <v>128</v>
      </c>
      <c r="K10" s="109" t="s">
        <v>128</v>
      </c>
      <c r="L10" s="107"/>
      <c r="M10" s="108" t="s">
        <v>128</v>
      </c>
      <c r="N10" s="109" t="s">
        <v>128</v>
      </c>
      <c r="O10" s="107"/>
      <c r="P10" s="108" t="s">
        <v>128</v>
      </c>
      <c r="Q10" s="109" t="s">
        <v>128</v>
      </c>
      <c r="R10" s="107"/>
      <c r="S10" s="108" t="s">
        <v>128</v>
      </c>
      <c r="T10" s="109" t="s">
        <v>128</v>
      </c>
      <c r="U10" s="107"/>
      <c r="V10" s="108" t="s">
        <v>128</v>
      </c>
      <c r="W10" s="109" t="s">
        <v>128</v>
      </c>
      <c r="X10" s="107">
        <v>2</v>
      </c>
      <c r="Y10" s="108">
        <v>0.96618357487922701</v>
      </c>
      <c r="Z10" s="109">
        <v>26.447529989609897</v>
      </c>
      <c r="AA10" s="107">
        <v>1</v>
      </c>
      <c r="AB10" s="108">
        <v>1.0101010101010102</v>
      </c>
      <c r="AC10" s="109">
        <v>21.087513179695737</v>
      </c>
      <c r="AD10" s="107">
        <v>1</v>
      </c>
      <c r="AE10" s="108">
        <v>4.5454545454545459</v>
      </c>
      <c r="AF10" s="109">
        <v>67.46987951807229</v>
      </c>
      <c r="AG10" s="107">
        <v>6</v>
      </c>
      <c r="AH10" s="108">
        <v>0.12079726192872962</v>
      </c>
      <c r="AI10" s="109">
        <v>3.7151538471744927</v>
      </c>
      <c r="AJ10" s="105">
        <v>5</v>
      </c>
      <c r="AK10" s="106">
        <f t="shared" si="0"/>
        <v>25</v>
      </c>
    </row>
    <row r="11" spans="1:37">
      <c r="A11" s="50" t="s">
        <v>132</v>
      </c>
      <c r="B11" s="101">
        <v>850</v>
      </c>
      <c r="C11" s="107">
        <v>1</v>
      </c>
      <c r="D11" s="108">
        <v>1.6129032258064515</v>
      </c>
      <c r="E11" s="109">
        <v>15.726179463459761</v>
      </c>
      <c r="F11" s="107"/>
      <c r="G11" s="108" t="s">
        <v>128</v>
      </c>
      <c r="H11" s="109" t="s">
        <v>128</v>
      </c>
      <c r="I11" s="107"/>
      <c r="J11" s="108" t="s">
        <v>128</v>
      </c>
      <c r="K11" s="109" t="s">
        <v>128</v>
      </c>
      <c r="L11" s="107"/>
      <c r="M11" s="108" t="s">
        <v>128</v>
      </c>
      <c r="N11" s="109" t="s">
        <v>128</v>
      </c>
      <c r="O11" s="107">
        <v>1</v>
      </c>
      <c r="P11" s="108">
        <v>1.2658227848101267</v>
      </c>
      <c r="Q11" s="109">
        <v>13.139588808162003</v>
      </c>
      <c r="R11" s="107"/>
      <c r="S11" s="108" t="s">
        <v>128</v>
      </c>
      <c r="T11" s="109" t="s">
        <v>128</v>
      </c>
      <c r="U11" s="107"/>
      <c r="V11" s="108" t="s">
        <v>128</v>
      </c>
      <c r="W11" s="109" t="s">
        <v>128</v>
      </c>
      <c r="X11" s="107">
        <v>1</v>
      </c>
      <c r="Y11" s="108">
        <v>0.48309178743961351</v>
      </c>
      <c r="Z11" s="109">
        <v>8.0287144611315764</v>
      </c>
      <c r="AA11" s="107">
        <v>1</v>
      </c>
      <c r="AB11" s="108">
        <v>1.0101010101010102</v>
      </c>
      <c r="AC11" s="109">
        <v>12.803133001958125</v>
      </c>
      <c r="AD11" s="107"/>
      <c r="AE11" s="108" t="s">
        <v>128</v>
      </c>
      <c r="AF11" s="109" t="s">
        <v>128</v>
      </c>
      <c r="AG11" s="107">
        <v>18</v>
      </c>
      <c r="AH11" s="108">
        <v>0.36239178578618886</v>
      </c>
      <c r="AI11" s="109">
        <v>6.7668873644963972</v>
      </c>
      <c r="AJ11" s="105">
        <v>11</v>
      </c>
      <c r="AK11" s="106">
        <f t="shared" si="0"/>
        <v>55</v>
      </c>
    </row>
    <row r="12" spans="1:37">
      <c r="A12" s="50" t="s">
        <v>133</v>
      </c>
      <c r="B12" s="101">
        <v>30</v>
      </c>
      <c r="C12" s="107"/>
      <c r="D12" s="108" t="s">
        <v>128</v>
      </c>
      <c r="E12" s="109" t="s">
        <v>128</v>
      </c>
      <c r="F12" s="107"/>
      <c r="G12" s="108" t="s">
        <v>128</v>
      </c>
      <c r="H12" s="109" t="s">
        <v>128</v>
      </c>
      <c r="I12" s="107"/>
      <c r="J12" s="108" t="s">
        <v>128</v>
      </c>
      <c r="K12" s="109" t="s">
        <v>128</v>
      </c>
      <c r="L12" s="107"/>
      <c r="M12" s="108" t="s">
        <v>128</v>
      </c>
      <c r="N12" s="109" t="s">
        <v>128</v>
      </c>
      <c r="O12" s="107"/>
      <c r="P12" s="108" t="s">
        <v>128</v>
      </c>
      <c r="Q12" s="109" t="s">
        <v>128</v>
      </c>
      <c r="R12" s="107"/>
      <c r="S12" s="108" t="s">
        <v>128</v>
      </c>
      <c r="T12" s="109" t="s">
        <v>128</v>
      </c>
      <c r="U12" s="107">
        <v>1</v>
      </c>
      <c r="V12" s="108">
        <v>0.18867924528301888</v>
      </c>
      <c r="W12" s="109">
        <v>0.25713551041398819</v>
      </c>
      <c r="X12" s="107"/>
      <c r="Y12" s="108" t="s">
        <v>128</v>
      </c>
      <c r="Z12" s="109" t="s">
        <v>128</v>
      </c>
      <c r="AA12" s="107"/>
      <c r="AB12" s="108" t="s">
        <v>128</v>
      </c>
      <c r="AC12" s="109" t="s">
        <v>128</v>
      </c>
      <c r="AD12" s="107"/>
      <c r="AE12" s="108" t="s">
        <v>128</v>
      </c>
      <c r="AF12" s="109" t="s">
        <v>128</v>
      </c>
      <c r="AG12" s="107">
        <v>2</v>
      </c>
      <c r="AH12" s="108">
        <v>4.0265753976243206E-2</v>
      </c>
      <c r="AI12" s="109">
        <v>2.6536813194103517E-2</v>
      </c>
      <c r="AJ12" s="105">
        <v>2</v>
      </c>
      <c r="AK12" s="106">
        <f t="shared" si="0"/>
        <v>10</v>
      </c>
    </row>
    <row r="13" spans="1:37">
      <c r="A13" s="50" t="s">
        <v>134</v>
      </c>
      <c r="B13" s="101">
        <v>5</v>
      </c>
      <c r="C13" s="107"/>
      <c r="D13" s="108" t="s">
        <v>128</v>
      </c>
      <c r="E13" s="109" t="s">
        <v>128</v>
      </c>
      <c r="F13" s="107"/>
      <c r="G13" s="108" t="s">
        <v>128</v>
      </c>
      <c r="H13" s="109" t="s">
        <v>128</v>
      </c>
      <c r="I13" s="107"/>
      <c r="J13" s="108" t="s">
        <v>128</v>
      </c>
      <c r="K13" s="109" t="s">
        <v>128</v>
      </c>
      <c r="L13" s="107"/>
      <c r="M13" s="108" t="s">
        <v>128</v>
      </c>
      <c r="N13" s="109" t="s">
        <v>128</v>
      </c>
      <c r="O13" s="107"/>
      <c r="P13" s="108" t="s">
        <v>128</v>
      </c>
      <c r="Q13" s="109" t="s">
        <v>128</v>
      </c>
      <c r="R13" s="107"/>
      <c r="S13" s="108" t="s">
        <v>128</v>
      </c>
      <c r="T13" s="109" t="s">
        <v>128</v>
      </c>
      <c r="U13" s="107"/>
      <c r="V13" s="108" t="s">
        <v>128</v>
      </c>
      <c r="W13" s="109" t="s">
        <v>128</v>
      </c>
      <c r="X13" s="107"/>
      <c r="Y13" s="108" t="s">
        <v>128</v>
      </c>
      <c r="Z13" s="109" t="s">
        <v>128</v>
      </c>
      <c r="AA13" s="107"/>
      <c r="AB13" s="108" t="s">
        <v>128</v>
      </c>
      <c r="AC13" s="109" t="s">
        <v>128</v>
      </c>
      <c r="AD13" s="107"/>
      <c r="AE13" s="108" t="s">
        <v>128</v>
      </c>
      <c r="AF13" s="109" t="s">
        <v>128</v>
      </c>
      <c r="AG13" s="107">
        <v>1</v>
      </c>
      <c r="AH13" s="108">
        <v>2.0132876988121603E-2</v>
      </c>
      <c r="AI13" s="109">
        <v>2.2114010995086266E-3</v>
      </c>
      <c r="AJ13" s="105">
        <v>1</v>
      </c>
      <c r="AK13" s="106">
        <f t="shared" si="0"/>
        <v>5</v>
      </c>
    </row>
    <row r="14" spans="1:37">
      <c r="A14" s="50" t="s">
        <v>135</v>
      </c>
      <c r="B14" s="101">
        <v>30</v>
      </c>
      <c r="C14" s="107"/>
      <c r="D14" s="108" t="s">
        <v>128</v>
      </c>
      <c r="E14" s="109" t="s">
        <v>128</v>
      </c>
      <c r="F14" s="107"/>
      <c r="G14" s="108" t="s">
        <v>128</v>
      </c>
      <c r="H14" s="109" t="s">
        <v>128</v>
      </c>
      <c r="I14" s="107"/>
      <c r="J14" s="108" t="s">
        <v>128</v>
      </c>
      <c r="K14" s="109" t="s">
        <v>128</v>
      </c>
      <c r="L14" s="107"/>
      <c r="M14" s="108" t="s">
        <v>128</v>
      </c>
      <c r="N14" s="109" t="s">
        <v>128</v>
      </c>
      <c r="O14" s="107"/>
      <c r="P14" s="108" t="s">
        <v>128</v>
      </c>
      <c r="Q14" s="109" t="s">
        <v>128</v>
      </c>
      <c r="R14" s="107"/>
      <c r="S14" s="108" t="s">
        <v>128</v>
      </c>
      <c r="T14" s="109" t="s">
        <v>128</v>
      </c>
      <c r="U14" s="107"/>
      <c r="V14" s="108" t="s">
        <v>128</v>
      </c>
      <c r="W14" s="109" t="s">
        <v>128</v>
      </c>
      <c r="X14" s="107"/>
      <c r="Y14" s="108" t="s">
        <v>128</v>
      </c>
      <c r="Z14" s="109" t="s">
        <v>128</v>
      </c>
      <c r="AA14" s="107"/>
      <c r="AB14" s="108" t="s">
        <v>128</v>
      </c>
      <c r="AC14" s="109" t="s">
        <v>128</v>
      </c>
      <c r="AD14" s="107"/>
      <c r="AE14" s="108" t="s">
        <v>128</v>
      </c>
      <c r="AF14" s="109" t="s">
        <v>128</v>
      </c>
      <c r="AG14" s="107">
        <v>1</v>
      </c>
      <c r="AH14" s="108">
        <v>2.0132876988121603E-2</v>
      </c>
      <c r="AI14" s="109">
        <v>1.3268406597051759E-2</v>
      </c>
      <c r="AJ14" s="105">
        <v>1</v>
      </c>
      <c r="AK14" s="106">
        <f t="shared" si="0"/>
        <v>5</v>
      </c>
    </row>
    <row r="15" spans="1:37" ht="16.5" thickBot="1">
      <c r="A15" s="58" t="s">
        <v>212</v>
      </c>
      <c r="B15" s="110">
        <v>30</v>
      </c>
      <c r="C15" s="111"/>
      <c r="D15" s="112" t="s">
        <v>128</v>
      </c>
      <c r="E15" s="113" t="s">
        <v>128</v>
      </c>
      <c r="F15" s="111"/>
      <c r="G15" s="112" t="s">
        <v>128</v>
      </c>
      <c r="H15" s="113" t="s">
        <v>128</v>
      </c>
      <c r="I15" s="111"/>
      <c r="J15" s="112" t="s">
        <v>128</v>
      </c>
      <c r="K15" s="113" t="s">
        <v>128</v>
      </c>
      <c r="L15" s="111"/>
      <c r="M15" s="112" t="s">
        <v>128</v>
      </c>
      <c r="N15" s="113" t="s">
        <v>128</v>
      </c>
      <c r="O15" s="111"/>
      <c r="P15" s="112" t="s">
        <v>128</v>
      </c>
      <c r="Q15" s="113" t="s">
        <v>128</v>
      </c>
      <c r="R15" s="111"/>
      <c r="S15" s="112" t="s">
        <v>128</v>
      </c>
      <c r="T15" s="113" t="s">
        <v>128</v>
      </c>
      <c r="U15" s="111">
        <v>1</v>
      </c>
      <c r="V15" s="112">
        <v>0.18867924528301888</v>
      </c>
      <c r="W15" s="113">
        <v>0.25713551041398819</v>
      </c>
      <c r="X15" s="111"/>
      <c r="Y15" s="112" t="s">
        <v>128</v>
      </c>
      <c r="Z15" s="113" t="s">
        <v>128</v>
      </c>
      <c r="AA15" s="111"/>
      <c r="AB15" s="112" t="s">
        <v>128</v>
      </c>
      <c r="AC15" s="113" t="s">
        <v>128</v>
      </c>
      <c r="AD15" s="111"/>
      <c r="AE15" s="112" t="s">
        <v>128</v>
      </c>
      <c r="AF15" s="113" t="s">
        <v>128</v>
      </c>
      <c r="AG15" s="111">
        <v>1</v>
      </c>
      <c r="AH15" s="112">
        <v>2.0132876988121603E-2</v>
      </c>
      <c r="AI15" s="113">
        <v>1.3268406597051759E-2</v>
      </c>
      <c r="AJ15" s="105">
        <v>1</v>
      </c>
      <c r="AK15" s="106">
        <f t="shared" si="0"/>
        <v>5</v>
      </c>
    </row>
    <row r="16" spans="1:37" ht="16.5" thickBot="1">
      <c r="A16" s="63" t="s">
        <v>137</v>
      </c>
      <c r="B16" s="89"/>
      <c r="C16" s="90">
        <f>SUM(C5:C15)</f>
        <v>42</v>
      </c>
      <c r="D16" s="91">
        <v>67.741935483870975</v>
      </c>
      <c r="E16" s="92">
        <v>98.427382053654014</v>
      </c>
      <c r="F16" s="90">
        <f>SUM(F5:F15)</f>
        <v>66</v>
      </c>
      <c r="G16" s="91">
        <v>48.888888888888886</v>
      </c>
      <c r="H16" s="92">
        <v>95.427435387673967</v>
      </c>
      <c r="I16" s="90">
        <f>SUM(I5:I15)</f>
        <v>106</v>
      </c>
      <c r="J16" s="91">
        <v>50</v>
      </c>
      <c r="K16" s="92">
        <v>93.268851164626923</v>
      </c>
      <c r="L16" s="90">
        <f>SUM(L5:L15)</f>
        <v>99</v>
      </c>
      <c r="M16" s="91">
        <v>61.490683229813669</v>
      </c>
      <c r="N16" s="92">
        <v>94.900422450211224</v>
      </c>
      <c r="O16" s="90">
        <f>SUM(O5:O15)</f>
        <v>52</v>
      </c>
      <c r="P16" s="91">
        <v>65.822784810126578</v>
      </c>
      <c r="Q16" s="92">
        <v>98.315040964600414</v>
      </c>
      <c r="R16" s="90">
        <f>SUM(R5:R15)</f>
        <v>21</v>
      </c>
      <c r="S16" s="91">
        <v>39.622641509433961</v>
      </c>
      <c r="T16" s="92">
        <v>92.783505154639172</v>
      </c>
      <c r="U16" s="90">
        <f>SUM(U5:U15)</f>
        <v>118</v>
      </c>
      <c r="V16" s="91">
        <v>22.264150943396224</v>
      </c>
      <c r="W16" s="92">
        <v>86.654667009514014</v>
      </c>
      <c r="X16" s="90">
        <f>SUM(X5:X15)</f>
        <v>61</v>
      </c>
      <c r="Y16" s="91">
        <v>29.468599033816425</v>
      </c>
      <c r="Z16" s="92">
        <v>91.71625578539718</v>
      </c>
      <c r="AA16" s="90">
        <f>SUM(AA5:AA15)</f>
        <v>42</v>
      </c>
      <c r="AB16" s="91">
        <v>42.424242424242422</v>
      </c>
      <c r="AC16" s="92">
        <v>92.634432896520565</v>
      </c>
      <c r="AD16" s="90">
        <f>SUM(AD5:AD15)</f>
        <v>10</v>
      </c>
      <c r="AE16" s="91">
        <v>45.454545454545453</v>
      </c>
      <c r="AF16" s="92">
        <v>97.831325301204828</v>
      </c>
      <c r="AG16" s="90">
        <v>1928</v>
      </c>
      <c r="AH16" s="91">
        <v>38.816186833098442</v>
      </c>
      <c r="AI16" s="92">
        <v>91.638250162537972</v>
      </c>
      <c r="AJ16" s="105"/>
      <c r="AK16" s="106"/>
    </row>
    <row r="17" spans="1:37">
      <c r="A17" s="45" t="s">
        <v>138</v>
      </c>
      <c r="B17" s="95">
        <v>200</v>
      </c>
      <c r="C17" s="114"/>
      <c r="D17" s="97" t="s">
        <v>128</v>
      </c>
      <c r="E17" s="98" t="s">
        <v>128</v>
      </c>
      <c r="F17" s="114"/>
      <c r="G17" s="97" t="s">
        <v>128</v>
      </c>
      <c r="H17" s="98" t="s">
        <v>128</v>
      </c>
      <c r="I17" s="114"/>
      <c r="J17" s="97" t="s">
        <v>128</v>
      </c>
      <c r="K17" s="98" t="s">
        <v>128</v>
      </c>
      <c r="L17" s="114"/>
      <c r="M17" s="97" t="s">
        <v>128</v>
      </c>
      <c r="N17" s="98" t="s">
        <v>128</v>
      </c>
      <c r="O17" s="114"/>
      <c r="P17" s="97" t="s">
        <v>128</v>
      </c>
      <c r="Q17" s="98" t="s">
        <v>128</v>
      </c>
      <c r="R17" s="114"/>
      <c r="S17" s="97" t="s">
        <v>128</v>
      </c>
      <c r="T17" s="98" t="s">
        <v>128</v>
      </c>
      <c r="U17" s="114">
        <v>1</v>
      </c>
      <c r="V17" s="97">
        <v>0.18867924528301888</v>
      </c>
      <c r="W17" s="98">
        <v>1.7142367360932547</v>
      </c>
      <c r="X17" s="114"/>
      <c r="Y17" s="97" t="s">
        <v>128</v>
      </c>
      <c r="Z17" s="98" t="s">
        <v>128</v>
      </c>
      <c r="AA17" s="114"/>
      <c r="AB17" s="97" t="s">
        <v>128</v>
      </c>
      <c r="AC17" s="98" t="s">
        <v>128</v>
      </c>
      <c r="AD17" s="114"/>
      <c r="AE17" s="97" t="s">
        <v>128</v>
      </c>
      <c r="AF17" s="98" t="s">
        <v>128</v>
      </c>
      <c r="AG17" s="114">
        <v>1</v>
      </c>
      <c r="AH17" s="97">
        <v>2.0132876988121603E-2</v>
      </c>
      <c r="AI17" s="98">
        <v>8.8456043980345067E-2</v>
      </c>
      <c r="AJ17" s="105">
        <v>1</v>
      </c>
      <c r="AK17" s="106">
        <f t="shared" si="0"/>
        <v>5</v>
      </c>
    </row>
    <row r="18" spans="1:37">
      <c r="A18" s="50" t="s">
        <v>139</v>
      </c>
      <c r="B18" s="101">
        <v>100</v>
      </c>
      <c r="C18" s="115"/>
      <c r="D18" s="108" t="s">
        <v>128</v>
      </c>
      <c r="E18" s="109" t="s">
        <v>128</v>
      </c>
      <c r="F18" s="115"/>
      <c r="G18" s="108" t="s">
        <v>128</v>
      </c>
      <c r="H18" s="109" t="s">
        <v>128</v>
      </c>
      <c r="I18" s="115">
        <v>4</v>
      </c>
      <c r="J18" s="108">
        <v>1.8867924528301887</v>
      </c>
      <c r="K18" s="109">
        <v>3.9478878799842083</v>
      </c>
      <c r="L18" s="115"/>
      <c r="M18" s="108" t="s">
        <v>128</v>
      </c>
      <c r="N18" s="109" t="s">
        <v>128</v>
      </c>
      <c r="O18" s="115"/>
      <c r="P18" s="108" t="s">
        <v>128</v>
      </c>
      <c r="Q18" s="109" t="s">
        <v>128</v>
      </c>
      <c r="R18" s="115"/>
      <c r="S18" s="108" t="s">
        <v>128</v>
      </c>
      <c r="T18" s="109" t="s">
        <v>128</v>
      </c>
      <c r="U18" s="115"/>
      <c r="V18" s="108" t="s">
        <v>128</v>
      </c>
      <c r="W18" s="109" t="s">
        <v>128</v>
      </c>
      <c r="X18" s="115"/>
      <c r="Y18" s="108" t="s">
        <v>128</v>
      </c>
      <c r="Z18" s="109" t="s">
        <v>128</v>
      </c>
      <c r="AA18" s="115"/>
      <c r="AB18" s="108" t="s">
        <v>128</v>
      </c>
      <c r="AC18" s="109" t="s">
        <v>128</v>
      </c>
      <c r="AD18" s="115"/>
      <c r="AE18" s="108" t="s">
        <v>128</v>
      </c>
      <c r="AF18" s="109" t="s">
        <v>128</v>
      </c>
      <c r="AG18" s="115">
        <v>5</v>
      </c>
      <c r="AH18" s="108">
        <v>0.10066438494060802</v>
      </c>
      <c r="AI18" s="109">
        <v>0.22114010995086267</v>
      </c>
      <c r="AJ18" s="105">
        <v>2</v>
      </c>
      <c r="AK18" s="106">
        <f t="shared" si="0"/>
        <v>10</v>
      </c>
    </row>
    <row r="19" spans="1:37">
      <c r="A19" s="50" t="s">
        <v>140</v>
      </c>
      <c r="B19" s="101">
        <v>120</v>
      </c>
      <c r="C19" s="115"/>
      <c r="D19" s="108" t="s">
        <v>128</v>
      </c>
      <c r="E19" s="109" t="s">
        <v>128</v>
      </c>
      <c r="F19" s="115"/>
      <c r="G19" s="108" t="s">
        <v>128</v>
      </c>
      <c r="H19" s="109" t="s">
        <v>128</v>
      </c>
      <c r="I19" s="115"/>
      <c r="J19" s="108" t="s">
        <v>128</v>
      </c>
      <c r="K19" s="109" t="s">
        <v>128</v>
      </c>
      <c r="L19" s="115"/>
      <c r="M19" s="108" t="s">
        <v>128</v>
      </c>
      <c r="N19" s="109" t="s">
        <v>128</v>
      </c>
      <c r="O19" s="115"/>
      <c r="P19" s="108" t="s">
        <v>128</v>
      </c>
      <c r="Q19" s="109" t="s">
        <v>128</v>
      </c>
      <c r="R19" s="115"/>
      <c r="S19" s="108" t="s">
        <v>128</v>
      </c>
      <c r="T19" s="109" t="s">
        <v>128</v>
      </c>
      <c r="U19" s="115"/>
      <c r="V19" s="108" t="s">
        <v>128</v>
      </c>
      <c r="W19" s="109" t="s">
        <v>128</v>
      </c>
      <c r="X19" s="115"/>
      <c r="Y19" s="108" t="s">
        <v>128</v>
      </c>
      <c r="Z19" s="109" t="s">
        <v>128</v>
      </c>
      <c r="AA19" s="115"/>
      <c r="AB19" s="108" t="s">
        <v>128</v>
      </c>
      <c r="AC19" s="109" t="s">
        <v>128</v>
      </c>
      <c r="AD19" s="115"/>
      <c r="AE19" s="108" t="s">
        <v>128</v>
      </c>
      <c r="AF19" s="109" t="s">
        <v>128</v>
      </c>
      <c r="AG19" s="115">
        <v>8</v>
      </c>
      <c r="AH19" s="108">
        <v>0.16106301590497282</v>
      </c>
      <c r="AI19" s="109">
        <v>0.42458901110565628</v>
      </c>
      <c r="AJ19" s="105">
        <v>6</v>
      </c>
      <c r="AK19" s="106">
        <f t="shared" si="0"/>
        <v>30</v>
      </c>
    </row>
    <row r="20" spans="1:37">
      <c r="A20" s="50" t="s">
        <v>141</v>
      </c>
      <c r="B20" s="101">
        <v>400</v>
      </c>
      <c r="C20" s="115"/>
      <c r="D20" s="108" t="s">
        <v>128</v>
      </c>
      <c r="E20" s="109" t="s">
        <v>128</v>
      </c>
      <c r="F20" s="115"/>
      <c r="G20" s="108" t="s">
        <v>128</v>
      </c>
      <c r="H20" s="109" t="s">
        <v>128</v>
      </c>
      <c r="I20" s="115"/>
      <c r="J20" s="108" t="s">
        <v>128</v>
      </c>
      <c r="K20" s="109" t="s">
        <v>128</v>
      </c>
      <c r="L20" s="115"/>
      <c r="M20" s="108" t="s">
        <v>128</v>
      </c>
      <c r="N20" s="109" t="s">
        <v>128</v>
      </c>
      <c r="O20" s="115"/>
      <c r="P20" s="108" t="s">
        <v>128</v>
      </c>
      <c r="Q20" s="109" t="s">
        <v>128</v>
      </c>
      <c r="R20" s="115"/>
      <c r="S20" s="108" t="s">
        <v>128</v>
      </c>
      <c r="T20" s="109" t="s">
        <v>128</v>
      </c>
      <c r="U20" s="115"/>
      <c r="V20" s="108" t="s">
        <v>128</v>
      </c>
      <c r="W20" s="109" t="s">
        <v>128</v>
      </c>
      <c r="X20" s="115"/>
      <c r="Y20" s="108" t="s">
        <v>128</v>
      </c>
      <c r="Z20" s="109" t="s">
        <v>128</v>
      </c>
      <c r="AA20" s="115"/>
      <c r="AB20" s="108" t="s">
        <v>128</v>
      </c>
      <c r="AC20" s="109" t="s">
        <v>128</v>
      </c>
      <c r="AD20" s="115"/>
      <c r="AE20" s="108" t="s">
        <v>128</v>
      </c>
      <c r="AF20" s="109" t="s">
        <v>128</v>
      </c>
      <c r="AG20" s="115">
        <v>7</v>
      </c>
      <c r="AH20" s="108">
        <v>0.14093013891685122</v>
      </c>
      <c r="AI20" s="109">
        <v>1.2383846157248308</v>
      </c>
      <c r="AJ20" s="105">
        <v>5</v>
      </c>
      <c r="AK20" s="106">
        <f t="shared" si="0"/>
        <v>25</v>
      </c>
    </row>
    <row r="21" spans="1:37">
      <c r="A21" s="50" t="s">
        <v>142</v>
      </c>
      <c r="B21" s="101">
        <v>250</v>
      </c>
      <c r="C21" s="115"/>
      <c r="D21" s="108" t="s">
        <v>128</v>
      </c>
      <c r="E21" s="109" t="s">
        <v>128</v>
      </c>
      <c r="F21" s="115"/>
      <c r="G21" s="108" t="s">
        <v>128</v>
      </c>
      <c r="H21" s="109" t="s">
        <v>128</v>
      </c>
      <c r="I21" s="115"/>
      <c r="J21" s="108" t="s">
        <v>128</v>
      </c>
      <c r="K21" s="109" t="s">
        <v>128</v>
      </c>
      <c r="L21" s="115"/>
      <c r="M21" s="108" t="s">
        <v>128</v>
      </c>
      <c r="N21" s="109" t="s">
        <v>128</v>
      </c>
      <c r="O21" s="115"/>
      <c r="P21" s="108" t="s">
        <v>128</v>
      </c>
      <c r="Q21" s="109" t="s">
        <v>128</v>
      </c>
      <c r="R21" s="115"/>
      <c r="S21" s="108" t="s">
        <v>128</v>
      </c>
      <c r="T21" s="109" t="s">
        <v>128</v>
      </c>
      <c r="U21" s="115"/>
      <c r="V21" s="108" t="s">
        <v>128</v>
      </c>
      <c r="W21" s="109" t="s">
        <v>128</v>
      </c>
      <c r="X21" s="115"/>
      <c r="Y21" s="108" t="s">
        <v>128</v>
      </c>
      <c r="Z21" s="109" t="s">
        <v>128</v>
      </c>
      <c r="AA21" s="115"/>
      <c r="AB21" s="108" t="s">
        <v>128</v>
      </c>
      <c r="AC21" s="109" t="s">
        <v>128</v>
      </c>
      <c r="AD21" s="115"/>
      <c r="AE21" s="108" t="s">
        <v>128</v>
      </c>
      <c r="AF21" s="109" t="s">
        <v>128</v>
      </c>
      <c r="AG21" s="115">
        <v>1</v>
      </c>
      <c r="AH21" s="108">
        <v>2.0132876988121603E-2</v>
      </c>
      <c r="AI21" s="109">
        <v>0.11057005497543133</v>
      </c>
      <c r="AJ21" s="105">
        <v>1</v>
      </c>
      <c r="AK21" s="106">
        <f t="shared" si="0"/>
        <v>5</v>
      </c>
    </row>
    <row r="22" spans="1:37">
      <c r="A22" s="50" t="s">
        <v>143</v>
      </c>
      <c r="B22" s="101">
        <v>150</v>
      </c>
      <c r="C22" s="115"/>
      <c r="D22" s="108" t="s">
        <v>128</v>
      </c>
      <c r="E22" s="109" t="s">
        <v>128</v>
      </c>
      <c r="F22" s="115"/>
      <c r="G22" s="108" t="s">
        <v>128</v>
      </c>
      <c r="H22" s="109" t="s">
        <v>128</v>
      </c>
      <c r="I22" s="115"/>
      <c r="J22" s="108" t="s">
        <v>128</v>
      </c>
      <c r="K22" s="109" t="s">
        <v>128</v>
      </c>
      <c r="L22" s="115"/>
      <c r="M22" s="108" t="s">
        <v>128</v>
      </c>
      <c r="N22" s="109" t="s">
        <v>128</v>
      </c>
      <c r="O22" s="115"/>
      <c r="P22" s="108" t="s">
        <v>128</v>
      </c>
      <c r="Q22" s="109" t="s">
        <v>128</v>
      </c>
      <c r="R22" s="115"/>
      <c r="S22" s="108" t="s">
        <v>128</v>
      </c>
      <c r="T22" s="109" t="s">
        <v>128</v>
      </c>
      <c r="U22" s="115"/>
      <c r="V22" s="108" t="s">
        <v>128</v>
      </c>
      <c r="W22" s="109" t="s">
        <v>128</v>
      </c>
      <c r="X22" s="115"/>
      <c r="Y22" s="108" t="s">
        <v>128</v>
      </c>
      <c r="Z22" s="109" t="s">
        <v>128</v>
      </c>
      <c r="AA22" s="115"/>
      <c r="AB22" s="108" t="s">
        <v>128</v>
      </c>
      <c r="AC22" s="109" t="s">
        <v>128</v>
      </c>
      <c r="AD22" s="115"/>
      <c r="AE22" s="108" t="s">
        <v>128</v>
      </c>
      <c r="AF22" s="109" t="s">
        <v>128</v>
      </c>
      <c r="AG22" s="115">
        <v>1</v>
      </c>
      <c r="AH22" s="108">
        <v>2.0132876988121603E-2</v>
      </c>
      <c r="AI22" s="109">
        <v>6.63420329852588E-2</v>
      </c>
      <c r="AJ22" s="105">
        <v>1</v>
      </c>
      <c r="AK22" s="106">
        <f t="shared" si="0"/>
        <v>5</v>
      </c>
    </row>
    <row r="23" spans="1:37">
      <c r="A23" s="50" t="s">
        <v>144</v>
      </c>
      <c r="B23" s="101">
        <v>80</v>
      </c>
      <c r="C23" s="115"/>
      <c r="D23" s="108" t="s">
        <v>128</v>
      </c>
      <c r="E23" s="109" t="s">
        <v>128</v>
      </c>
      <c r="F23" s="115"/>
      <c r="G23" s="108" t="s">
        <v>128</v>
      </c>
      <c r="H23" s="109" t="s">
        <v>128</v>
      </c>
      <c r="I23" s="115"/>
      <c r="J23" s="108" t="s">
        <v>128</v>
      </c>
      <c r="K23" s="109" t="s">
        <v>128</v>
      </c>
      <c r="L23" s="115"/>
      <c r="M23" s="108" t="s">
        <v>128</v>
      </c>
      <c r="N23" s="109" t="s">
        <v>128</v>
      </c>
      <c r="O23" s="115"/>
      <c r="P23" s="108" t="s">
        <v>128</v>
      </c>
      <c r="Q23" s="109" t="s">
        <v>128</v>
      </c>
      <c r="R23" s="115"/>
      <c r="S23" s="108" t="s">
        <v>128</v>
      </c>
      <c r="T23" s="109" t="s">
        <v>128</v>
      </c>
      <c r="U23" s="115"/>
      <c r="V23" s="108" t="s">
        <v>128</v>
      </c>
      <c r="W23" s="109" t="s">
        <v>128</v>
      </c>
      <c r="X23" s="115"/>
      <c r="Y23" s="108" t="s">
        <v>128</v>
      </c>
      <c r="Z23" s="109" t="s">
        <v>128</v>
      </c>
      <c r="AA23" s="115"/>
      <c r="AB23" s="108" t="s">
        <v>128</v>
      </c>
      <c r="AC23" s="109" t="s">
        <v>128</v>
      </c>
      <c r="AD23" s="115"/>
      <c r="AE23" s="108" t="s">
        <v>128</v>
      </c>
      <c r="AF23" s="109" t="s">
        <v>128</v>
      </c>
      <c r="AG23" s="115">
        <v>1</v>
      </c>
      <c r="AH23" s="108">
        <v>2.0132876988121603E-2</v>
      </c>
      <c r="AI23" s="109">
        <v>3.5382417592138025E-2</v>
      </c>
      <c r="AJ23" s="105">
        <v>1</v>
      </c>
      <c r="AK23" s="106">
        <f t="shared" si="0"/>
        <v>5</v>
      </c>
    </row>
    <row r="24" spans="1:37">
      <c r="A24" s="50" t="s">
        <v>145</v>
      </c>
      <c r="B24" s="101">
        <v>160</v>
      </c>
      <c r="C24" s="115"/>
      <c r="D24" s="108" t="s">
        <v>128</v>
      </c>
      <c r="E24" s="109" t="s">
        <v>128</v>
      </c>
      <c r="F24" s="115"/>
      <c r="G24" s="108" t="s">
        <v>128</v>
      </c>
      <c r="H24" s="109" t="s">
        <v>128</v>
      </c>
      <c r="I24" s="115"/>
      <c r="J24" s="108" t="s">
        <v>128</v>
      </c>
      <c r="K24" s="109" t="s">
        <v>128</v>
      </c>
      <c r="L24" s="115"/>
      <c r="M24" s="108" t="s">
        <v>128</v>
      </c>
      <c r="N24" s="109" t="s">
        <v>128</v>
      </c>
      <c r="O24" s="115"/>
      <c r="P24" s="108" t="s">
        <v>128</v>
      </c>
      <c r="Q24" s="109" t="s">
        <v>128</v>
      </c>
      <c r="R24" s="115"/>
      <c r="S24" s="108" t="s">
        <v>128</v>
      </c>
      <c r="T24" s="109" t="s">
        <v>128</v>
      </c>
      <c r="U24" s="115"/>
      <c r="V24" s="108" t="s">
        <v>128</v>
      </c>
      <c r="W24" s="109" t="s">
        <v>128</v>
      </c>
      <c r="X24" s="115"/>
      <c r="Y24" s="108" t="s">
        <v>128</v>
      </c>
      <c r="Z24" s="109" t="s">
        <v>128</v>
      </c>
      <c r="AA24" s="115"/>
      <c r="AB24" s="108" t="s">
        <v>128</v>
      </c>
      <c r="AC24" s="109" t="s">
        <v>128</v>
      </c>
      <c r="AD24" s="115"/>
      <c r="AE24" s="108" t="s">
        <v>128</v>
      </c>
      <c r="AF24" s="109" t="s">
        <v>128</v>
      </c>
      <c r="AG24" s="115">
        <v>1</v>
      </c>
      <c r="AH24" s="108">
        <v>2.0132876988121603E-2</v>
      </c>
      <c r="AI24" s="109">
        <v>7.0764835184276051E-2</v>
      </c>
      <c r="AJ24" s="105">
        <v>1</v>
      </c>
      <c r="AK24" s="106">
        <f t="shared" si="0"/>
        <v>5</v>
      </c>
    </row>
    <row r="25" spans="1:37">
      <c r="A25" s="50" t="s">
        <v>146</v>
      </c>
      <c r="B25" s="101">
        <v>70</v>
      </c>
      <c r="C25" s="115"/>
      <c r="D25" s="108" t="s">
        <v>128</v>
      </c>
      <c r="E25" s="109" t="s">
        <v>128</v>
      </c>
      <c r="F25" s="115"/>
      <c r="G25" s="108" t="s">
        <v>128</v>
      </c>
      <c r="H25" s="109" t="s">
        <v>128</v>
      </c>
      <c r="I25" s="115"/>
      <c r="J25" s="108" t="s">
        <v>128</v>
      </c>
      <c r="K25" s="109" t="s">
        <v>128</v>
      </c>
      <c r="L25" s="115"/>
      <c r="M25" s="108" t="s">
        <v>128</v>
      </c>
      <c r="N25" s="109" t="s">
        <v>128</v>
      </c>
      <c r="O25" s="115"/>
      <c r="P25" s="108" t="s">
        <v>128</v>
      </c>
      <c r="Q25" s="109" t="s">
        <v>128</v>
      </c>
      <c r="R25" s="115"/>
      <c r="S25" s="108" t="s">
        <v>128</v>
      </c>
      <c r="T25" s="109" t="s">
        <v>128</v>
      </c>
      <c r="U25" s="115"/>
      <c r="V25" s="108" t="s">
        <v>128</v>
      </c>
      <c r="W25" s="109" t="s">
        <v>128</v>
      </c>
      <c r="X25" s="115"/>
      <c r="Y25" s="108" t="s">
        <v>128</v>
      </c>
      <c r="Z25" s="109" t="s">
        <v>128</v>
      </c>
      <c r="AA25" s="115"/>
      <c r="AB25" s="108" t="s">
        <v>128</v>
      </c>
      <c r="AC25" s="109" t="s">
        <v>128</v>
      </c>
      <c r="AD25" s="115"/>
      <c r="AE25" s="108" t="s">
        <v>128</v>
      </c>
      <c r="AF25" s="109" t="s">
        <v>128</v>
      </c>
      <c r="AG25" s="115">
        <v>1</v>
      </c>
      <c r="AH25" s="108">
        <v>2.0132876988121603E-2</v>
      </c>
      <c r="AI25" s="109">
        <v>3.0959615393120771E-2</v>
      </c>
      <c r="AJ25" s="105">
        <v>1</v>
      </c>
      <c r="AK25" s="106">
        <f t="shared" si="0"/>
        <v>5</v>
      </c>
    </row>
    <row r="26" spans="1:37">
      <c r="A26" s="50" t="s">
        <v>147</v>
      </c>
      <c r="B26" s="101">
        <v>65</v>
      </c>
      <c r="C26" s="115"/>
      <c r="D26" s="108" t="s">
        <v>128</v>
      </c>
      <c r="E26" s="109" t="s">
        <v>128</v>
      </c>
      <c r="F26" s="115"/>
      <c r="G26" s="108" t="s">
        <v>128</v>
      </c>
      <c r="H26" s="109" t="s">
        <v>128</v>
      </c>
      <c r="I26" s="115"/>
      <c r="J26" s="108" t="s">
        <v>128</v>
      </c>
      <c r="K26" s="109" t="s">
        <v>128</v>
      </c>
      <c r="L26" s="115">
        <v>3</v>
      </c>
      <c r="M26" s="108">
        <v>1.8633540372670807</v>
      </c>
      <c r="N26" s="109">
        <v>1.9613759806879905</v>
      </c>
      <c r="O26" s="115"/>
      <c r="P26" s="108" t="s">
        <v>128</v>
      </c>
      <c r="Q26" s="109" t="s">
        <v>128</v>
      </c>
      <c r="R26" s="115"/>
      <c r="S26" s="108" t="s">
        <v>128</v>
      </c>
      <c r="T26" s="109" t="s">
        <v>128</v>
      </c>
      <c r="U26" s="115"/>
      <c r="V26" s="108" t="s">
        <v>128</v>
      </c>
      <c r="W26" s="109" t="s">
        <v>128</v>
      </c>
      <c r="X26" s="115">
        <v>5</v>
      </c>
      <c r="Y26" s="108">
        <v>2.4154589371980677</v>
      </c>
      <c r="Z26" s="109">
        <v>3.0698025880797202</v>
      </c>
      <c r="AA26" s="115">
        <v>3</v>
      </c>
      <c r="AB26" s="108">
        <v>3.0303030303030303</v>
      </c>
      <c r="AC26" s="109">
        <v>2.937189335743335</v>
      </c>
      <c r="AD26" s="115"/>
      <c r="AE26" s="108" t="s">
        <v>128</v>
      </c>
      <c r="AF26" s="109" t="s">
        <v>128</v>
      </c>
      <c r="AG26" s="115">
        <v>29</v>
      </c>
      <c r="AH26" s="108">
        <v>0.58385343265552647</v>
      </c>
      <c r="AI26" s="109">
        <v>0.83369821451475223</v>
      </c>
      <c r="AJ26" s="105">
        <v>10</v>
      </c>
      <c r="AK26" s="106">
        <f t="shared" si="0"/>
        <v>50</v>
      </c>
    </row>
    <row r="27" spans="1:37">
      <c r="A27" s="50" t="s">
        <v>148</v>
      </c>
      <c r="B27" s="101">
        <v>20</v>
      </c>
      <c r="C27" s="115"/>
      <c r="D27" s="108" t="s">
        <v>128</v>
      </c>
      <c r="E27" s="109" t="s">
        <v>128</v>
      </c>
      <c r="F27" s="115"/>
      <c r="G27" s="108" t="s">
        <v>128</v>
      </c>
      <c r="H27" s="109" t="s">
        <v>128</v>
      </c>
      <c r="I27" s="115">
        <v>1</v>
      </c>
      <c r="J27" s="108">
        <v>0.47169811320754718</v>
      </c>
      <c r="K27" s="109">
        <v>0.19739439399921044</v>
      </c>
      <c r="L27" s="115">
        <v>2</v>
      </c>
      <c r="M27" s="108">
        <v>1.2422360248447204</v>
      </c>
      <c r="N27" s="109">
        <v>0.40233353450010056</v>
      </c>
      <c r="O27" s="115"/>
      <c r="P27" s="108" t="s">
        <v>128</v>
      </c>
      <c r="Q27" s="109" t="s">
        <v>128</v>
      </c>
      <c r="R27" s="115"/>
      <c r="S27" s="108" t="s">
        <v>128</v>
      </c>
      <c r="T27" s="109" t="s">
        <v>128</v>
      </c>
      <c r="U27" s="115"/>
      <c r="V27" s="108" t="s">
        <v>128</v>
      </c>
      <c r="W27" s="109" t="s">
        <v>128</v>
      </c>
      <c r="X27" s="115">
        <v>1</v>
      </c>
      <c r="Y27" s="108">
        <v>0.48309178743961351</v>
      </c>
      <c r="Z27" s="109">
        <v>0.18891092849721355</v>
      </c>
      <c r="AA27" s="115"/>
      <c r="AB27" s="108" t="s">
        <v>128</v>
      </c>
      <c r="AC27" s="109" t="s">
        <v>128</v>
      </c>
      <c r="AD27" s="115"/>
      <c r="AE27" s="108" t="s">
        <v>128</v>
      </c>
      <c r="AF27" s="109" t="s">
        <v>128</v>
      </c>
      <c r="AG27" s="115">
        <v>4</v>
      </c>
      <c r="AH27" s="108">
        <v>8.0531507952486411E-2</v>
      </c>
      <c r="AI27" s="109">
        <v>3.5382417592138025E-2</v>
      </c>
      <c r="AJ27" s="105">
        <v>3</v>
      </c>
      <c r="AK27" s="106">
        <f t="shared" si="0"/>
        <v>15</v>
      </c>
    </row>
    <row r="28" spans="1:37">
      <c r="A28" s="50" t="s">
        <v>149</v>
      </c>
      <c r="B28" s="101">
        <v>20</v>
      </c>
      <c r="C28" s="115"/>
      <c r="D28" s="108" t="s">
        <v>128</v>
      </c>
      <c r="E28" s="109" t="s">
        <v>128</v>
      </c>
      <c r="F28" s="115"/>
      <c r="G28" s="108" t="s">
        <v>128</v>
      </c>
      <c r="H28" s="109" t="s">
        <v>128</v>
      </c>
      <c r="I28" s="115"/>
      <c r="J28" s="108" t="s">
        <v>128</v>
      </c>
      <c r="K28" s="109" t="s">
        <v>128</v>
      </c>
      <c r="L28" s="115"/>
      <c r="M28" s="108" t="s">
        <v>128</v>
      </c>
      <c r="N28" s="109" t="s">
        <v>128</v>
      </c>
      <c r="O28" s="115">
        <v>1</v>
      </c>
      <c r="P28" s="108">
        <v>1.2658227848101267</v>
      </c>
      <c r="Q28" s="109">
        <v>0.30916679548616477</v>
      </c>
      <c r="R28" s="115"/>
      <c r="S28" s="108" t="s">
        <v>128</v>
      </c>
      <c r="T28" s="109" t="s">
        <v>128</v>
      </c>
      <c r="U28" s="115"/>
      <c r="V28" s="108" t="s">
        <v>128</v>
      </c>
      <c r="W28" s="109" t="s">
        <v>128</v>
      </c>
      <c r="X28" s="115">
        <v>1</v>
      </c>
      <c r="Y28" s="108">
        <v>0.48309178743961351</v>
      </c>
      <c r="Z28" s="109">
        <v>0.18891092849721355</v>
      </c>
      <c r="AA28" s="115"/>
      <c r="AB28" s="108" t="s">
        <v>128</v>
      </c>
      <c r="AC28" s="109" t="s">
        <v>128</v>
      </c>
      <c r="AD28" s="115"/>
      <c r="AE28" s="108" t="s">
        <v>128</v>
      </c>
      <c r="AF28" s="109" t="s">
        <v>128</v>
      </c>
      <c r="AG28" s="115">
        <v>2</v>
      </c>
      <c r="AH28" s="108">
        <v>4.0265753976243206E-2</v>
      </c>
      <c r="AI28" s="109">
        <v>1.7691208796069013E-2</v>
      </c>
      <c r="AJ28" s="105">
        <v>2</v>
      </c>
      <c r="AK28" s="106">
        <f t="shared" si="0"/>
        <v>10</v>
      </c>
    </row>
    <row r="29" spans="1:37">
      <c r="A29" s="50" t="s">
        <v>150</v>
      </c>
      <c r="B29" s="101">
        <v>20</v>
      </c>
      <c r="C29" s="115"/>
      <c r="D29" s="108" t="s">
        <v>128</v>
      </c>
      <c r="E29" s="109" t="s">
        <v>128</v>
      </c>
      <c r="F29" s="115"/>
      <c r="G29" s="108" t="s">
        <v>128</v>
      </c>
      <c r="H29" s="109" t="s">
        <v>128</v>
      </c>
      <c r="I29" s="115"/>
      <c r="J29" s="108" t="s">
        <v>128</v>
      </c>
      <c r="K29" s="109" t="s">
        <v>128</v>
      </c>
      <c r="L29" s="115"/>
      <c r="M29" s="108" t="s">
        <v>128</v>
      </c>
      <c r="N29" s="109" t="s">
        <v>128</v>
      </c>
      <c r="O29" s="115"/>
      <c r="P29" s="108" t="s">
        <v>128</v>
      </c>
      <c r="Q29" s="109" t="s">
        <v>128</v>
      </c>
      <c r="R29" s="115"/>
      <c r="S29" s="108" t="s">
        <v>128</v>
      </c>
      <c r="T29" s="109" t="s">
        <v>128</v>
      </c>
      <c r="U29" s="115"/>
      <c r="V29" s="108" t="s">
        <v>128</v>
      </c>
      <c r="W29" s="109" t="s">
        <v>128</v>
      </c>
      <c r="X29" s="115">
        <v>1</v>
      </c>
      <c r="Y29" s="108">
        <v>0.48309178743961351</v>
      </c>
      <c r="Z29" s="109">
        <v>0.18891092849721355</v>
      </c>
      <c r="AA29" s="115"/>
      <c r="AB29" s="108" t="s">
        <v>128</v>
      </c>
      <c r="AC29" s="109" t="s">
        <v>128</v>
      </c>
      <c r="AD29" s="115"/>
      <c r="AE29" s="108" t="s">
        <v>128</v>
      </c>
      <c r="AF29" s="109" t="s">
        <v>128</v>
      </c>
      <c r="AG29" s="115">
        <v>30</v>
      </c>
      <c r="AH29" s="108">
        <v>0.60398630964364808</v>
      </c>
      <c r="AI29" s="109">
        <v>0.2653681319410352</v>
      </c>
      <c r="AJ29" s="105">
        <v>9</v>
      </c>
      <c r="AK29" s="106">
        <f t="shared" si="0"/>
        <v>45</v>
      </c>
    </row>
    <row r="30" spans="1:37">
      <c r="A30" s="50" t="s">
        <v>151</v>
      </c>
      <c r="B30" s="101">
        <v>45</v>
      </c>
      <c r="C30" s="115"/>
      <c r="D30" s="108" t="s">
        <v>128</v>
      </c>
      <c r="E30" s="109" t="s">
        <v>128</v>
      </c>
      <c r="F30" s="115"/>
      <c r="G30" s="108" t="s">
        <v>128</v>
      </c>
      <c r="H30" s="109" t="s">
        <v>128</v>
      </c>
      <c r="I30" s="115"/>
      <c r="J30" s="108" t="s">
        <v>128</v>
      </c>
      <c r="K30" s="109" t="s">
        <v>128</v>
      </c>
      <c r="L30" s="115"/>
      <c r="M30" s="108" t="s">
        <v>128</v>
      </c>
      <c r="N30" s="109" t="s">
        <v>128</v>
      </c>
      <c r="O30" s="115"/>
      <c r="P30" s="108" t="s">
        <v>128</v>
      </c>
      <c r="Q30" s="109" t="s">
        <v>128</v>
      </c>
      <c r="R30" s="115">
        <v>1</v>
      </c>
      <c r="S30" s="108">
        <v>1.8867924528301887</v>
      </c>
      <c r="T30" s="109">
        <v>2.0170327207530256</v>
      </c>
      <c r="U30" s="115"/>
      <c r="V30" s="108" t="s">
        <v>128</v>
      </c>
      <c r="W30" s="109" t="s">
        <v>128</v>
      </c>
      <c r="X30" s="115"/>
      <c r="Y30" s="108" t="s">
        <v>128</v>
      </c>
      <c r="Z30" s="109" t="s">
        <v>128</v>
      </c>
      <c r="AA30" s="115"/>
      <c r="AB30" s="108" t="s">
        <v>128</v>
      </c>
      <c r="AC30" s="109" t="s">
        <v>128</v>
      </c>
      <c r="AD30" s="115"/>
      <c r="AE30" s="108" t="s">
        <v>128</v>
      </c>
      <c r="AF30" s="109" t="s">
        <v>128</v>
      </c>
      <c r="AG30" s="115">
        <v>12</v>
      </c>
      <c r="AH30" s="108">
        <v>0.24159452385745925</v>
      </c>
      <c r="AI30" s="109">
        <v>0.2388313187469317</v>
      </c>
      <c r="AJ30" s="105">
        <v>7</v>
      </c>
      <c r="AK30" s="106">
        <f t="shared" si="0"/>
        <v>35</v>
      </c>
    </row>
    <row r="31" spans="1:37">
      <c r="A31" s="50" t="s">
        <v>152</v>
      </c>
      <c r="B31" s="101">
        <v>20</v>
      </c>
      <c r="C31" s="115"/>
      <c r="D31" s="108" t="s">
        <v>128</v>
      </c>
      <c r="E31" s="109" t="s">
        <v>128</v>
      </c>
      <c r="F31" s="115">
        <v>1</v>
      </c>
      <c r="G31" s="108">
        <v>0.74074074074074081</v>
      </c>
      <c r="H31" s="109">
        <v>0.26507620941020543</v>
      </c>
      <c r="I31" s="115"/>
      <c r="J31" s="108" t="s">
        <v>128</v>
      </c>
      <c r="K31" s="109" t="s">
        <v>128</v>
      </c>
      <c r="L31" s="115"/>
      <c r="M31" s="108" t="s">
        <v>128</v>
      </c>
      <c r="N31" s="109" t="s">
        <v>128</v>
      </c>
      <c r="O31" s="115"/>
      <c r="P31" s="108" t="s">
        <v>128</v>
      </c>
      <c r="Q31" s="109" t="s">
        <v>128</v>
      </c>
      <c r="R31" s="115"/>
      <c r="S31" s="108" t="s">
        <v>128</v>
      </c>
      <c r="T31" s="109" t="s">
        <v>128</v>
      </c>
      <c r="U31" s="115"/>
      <c r="V31" s="108" t="s">
        <v>128</v>
      </c>
      <c r="W31" s="109" t="s">
        <v>128</v>
      </c>
      <c r="X31" s="115"/>
      <c r="Y31" s="108" t="s">
        <v>128</v>
      </c>
      <c r="Z31" s="109" t="s">
        <v>128</v>
      </c>
      <c r="AA31" s="115"/>
      <c r="AB31" s="108" t="s">
        <v>128</v>
      </c>
      <c r="AC31" s="109" t="s">
        <v>128</v>
      </c>
      <c r="AD31" s="115"/>
      <c r="AE31" s="108" t="s">
        <v>128</v>
      </c>
      <c r="AF31" s="109" t="s">
        <v>128</v>
      </c>
      <c r="AG31" s="115">
        <v>1</v>
      </c>
      <c r="AH31" s="108">
        <v>2.0132876988121603E-2</v>
      </c>
      <c r="AI31" s="109">
        <v>8.8456043980345064E-3</v>
      </c>
      <c r="AJ31" s="105">
        <v>1</v>
      </c>
      <c r="AK31" s="106">
        <f t="shared" si="0"/>
        <v>5</v>
      </c>
    </row>
    <row r="32" spans="1:37">
      <c r="A32" s="50" t="s">
        <v>153</v>
      </c>
      <c r="B32" s="101">
        <v>20</v>
      </c>
      <c r="C32" s="115"/>
      <c r="D32" s="108" t="s">
        <v>128</v>
      </c>
      <c r="E32" s="109" t="s">
        <v>128</v>
      </c>
      <c r="F32" s="115">
        <v>1</v>
      </c>
      <c r="G32" s="108">
        <v>0.74074074074074081</v>
      </c>
      <c r="H32" s="109">
        <v>0.26507620941020543</v>
      </c>
      <c r="I32" s="115"/>
      <c r="J32" s="108" t="s">
        <v>128</v>
      </c>
      <c r="K32" s="109" t="s">
        <v>128</v>
      </c>
      <c r="L32" s="115"/>
      <c r="M32" s="108" t="s">
        <v>128</v>
      </c>
      <c r="N32" s="109" t="s">
        <v>128</v>
      </c>
      <c r="O32" s="115"/>
      <c r="P32" s="108" t="s">
        <v>128</v>
      </c>
      <c r="Q32" s="109" t="s">
        <v>128</v>
      </c>
      <c r="R32" s="115"/>
      <c r="S32" s="108" t="s">
        <v>128</v>
      </c>
      <c r="T32" s="109" t="s">
        <v>128</v>
      </c>
      <c r="U32" s="115"/>
      <c r="V32" s="108" t="s">
        <v>128</v>
      </c>
      <c r="W32" s="109" t="s">
        <v>128</v>
      </c>
      <c r="X32" s="115"/>
      <c r="Y32" s="108" t="s">
        <v>128</v>
      </c>
      <c r="Z32" s="109" t="s">
        <v>128</v>
      </c>
      <c r="AA32" s="115"/>
      <c r="AB32" s="108" t="s">
        <v>128</v>
      </c>
      <c r="AC32" s="109" t="s">
        <v>128</v>
      </c>
      <c r="AD32" s="115"/>
      <c r="AE32" s="108" t="s">
        <v>128</v>
      </c>
      <c r="AF32" s="109" t="s">
        <v>128</v>
      </c>
      <c r="AG32" s="115">
        <v>1</v>
      </c>
      <c r="AH32" s="108">
        <v>2.0132876988121603E-2</v>
      </c>
      <c r="AI32" s="109">
        <v>8.8456043980345064E-3</v>
      </c>
      <c r="AJ32" s="105">
        <v>1</v>
      </c>
      <c r="AK32" s="106">
        <f t="shared" si="0"/>
        <v>5</v>
      </c>
    </row>
    <row r="33" spans="1:37">
      <c r="A33" s="50" t="s">
        <v>154</v>
      </c>
      <c r="B33" s="101">
        <v>15</v>
      </c>
      <c r="C33" s="115"/>
      <c r="D33" s="108" t="s">
        <v>128</v>
      </c>
      <c r="E33" s="109" t="s">
        <v>128</v>
      </c>
      <c r="F33" s="115"/>
      <c r="G33" s="108" t="s">
        <v>128</v>
      </c>
      <c r="H33" s="109" t="s">
        <v>128</v>
      </c>
      <c r="I33" s="115"/>
      <c r="J33" s="108" t="s">
        <v>128</v>
      </c>
      <c r="K33" s="109" t="s">
        <v>128</v>
      </c>
      <c r="L33" s="115"/>
      <c r="M33" s="108" t="s">
        <v>128</v>
      </c>
      <c r="N33" s="109" t="s">
        <v>128</v>
      </c>
      <c r="O33" s="115"/>
      <c r="P33" s="108" t="s">
        <v>128</v>
      </c>
      <c r="Q33" s="109" t="s">
        <v>128</v>
      </c>
      <c r="R33" s="115"/>
      <c r="S33" s="108" t="s">
        <v>128</v>
      </c>
      <c r="T33" s="109" t="s">
        <v>128</v>
      </c>
      <c r="U33" s="115"/>
      <c r="V33" s="108" t="s">
        <v>128</v>
      </c>
      <c r="W33" s="109" t="s">
        <v>128</v>
      </c>
      <c r="X33" s="115"/>
      <c r="Y33" s="108" t="s">
        <v>128</v>
      </c>
      <c r="Z33" s="109" t="s">
        <v>128</v>
      </c>
      <c r="AA33" s="115"/>
      <c r="AB33" s="108" t="s">
        <v>128</v>
      </c>
      <c r="AC33" s="109" t="s">
        <v>128</v>
      </c>
      <c r="AD33" s="115"/>
      <c r="AE33" s="108" t="s">
        <v>128</v>
      </c>
      <c r="AF33" s="109" t="s">
        <v>128</v>
      </c>
      <c r="AG33" s="115">
        <v>1</v>
      </c>
      <c r="AH33" s="108">
        <v>2.0132876988121603E-2</v>
      </c>
      <c r="AI33" s="109">
        <v>6.6342032985258793E-3</v>
      </c>
      <c r="AJ33" s="105">
        <v>1</v>
      </c>
      <c r="AK33" s="106">
        <f t="shared" si="0"/>
        <v>5</v>
      </c>
    </row>
    <row r="34" spans="1:37">
      <c r="A34" s="50" t="s">
        <v>155</v>
      </c>
      <c r="B34" s="101">
        <v>15</v>
      </c>
      <c r="C34" s="115"/>
      <c r="D34" s="108" t="s">
        <v>128</v>
      </c>
      <c r="E34" s="109" t="s">
        <v>128</v>
      </c>
      <c r="F34" s="115"/>
      <c r="G34" s="108" t="s">
        <v>128</v>
      </c>
      <c r="H34" s="109" t="s">
        <v>128</v>
      </c>
      <c r="I34" s="115"/>
      <c r="J34" s="108" t="s">
        <v>128</v>
      </c>
      <c r="K34" s="109" t="s">
        <v>128</v>
      </c>
      <c r="L34" s="115"/>
      <c r="M34" s="108" t="s">
        <v>128</v>
      </c>
      <c r="N34" s="109" t="s">
        <v>128</v>
      </c>
      <c r="O34" s="115"/>
      <c r="P34" s="108" t="s">
        <v>128</v>
      </c>
      <c r="Q34" s="109" t="s">
        <v>128</v>
      </c>
      <c r="R34" s="115"/>
      <c r="S34" s="108" t="s">
        <v>128</v>
      </c>
      <c r="T34" s="109" t="s">
        <v>128</v>
      </c>
      <c r="U34" s="115"/>
      <c r="V34" s="108" t="s">
        <v>128</v>
      </c>
      <c r="W34" s="109" t="s">
        <v>128</v>
      </c>
      <c r="X34" s="115"/>
      <c r="Y34" s="108" t="s">
        <v>128</v>
      </c>
      <c r="Z34" s="109" t="s">
        <v>128</v>
      </c>
      <c r="AA34" s="115"/>
      <c r="AB34" s="108" t="s">
        <v>128</v>
      </c>
      <c r="AC34" s="109" t="s">
        <v>128</v>
      </c>
      <c r="AD34" s="115"/>
      <c r="AE34" s="108" t="s">
        <v>128</v>
      </c>
      <c r="AF34" s="109" t="s">
        <v>128</v>
      </c>
      <c r="AG34" s="115">
        <v>3</v>
      </c>
      <c r="AH34" s="108">
        <v>6.0398630964364812E-2</v>
      </c>
      <c r="AI34" s="109">
        <v>1.9902609895577638E-2</v>
      </c>
      <c r="AJ34" s="105">
        <v>2</v>
      </c>
      <c r="AK34" s="106">
        <f t="shared" si="0"/>
        <v>10</v>
      </c>
    </row>
    <row r="35" spans="1:37">
      <c r="A35" s="50" t="s">
        <v>156</v>
      </c>
      <c r="B35" s="101">
        <v>25</v>
      </c>
      <c r="C35" s="115"/>
      <c r="D35" s="108" t="s">
        <v>128</v>
      </c>
      <c r="E35" s="109" t="s">
        <v>128</v>
      </c>
      <c r="F35" s="115"/>
      <c r="G35" s="108" t="s">
        <v>128</v>
      </c>
      <c r="H35" s="109" t="s">
        <v>128</v>
      </c>
      <c r="I35" s="115"/>
      <c r="J35" s="108" t="s">
        <v>128</v>
      </c>
      <c r="K35" s="109" t="s">
        <v>128</v>
      </c>
      <c r="L35" s="115"/>
      <c r="M35" s="108" t="s">
        <v>128</v>
      </c>
      <c r="N35" s="109" t="s">
        <v>128</v>
      </c>
      <c r="O35" s="115"/>
      <c r="P35" s="108" t="s">
        <v>128</v>
      </c>
      <c r="Q35" s="109" t="s">
        <v>128</v>
      </c>
      <c r="R35" s="115"/>
      <c r="S35" s="108" t="s">
        <v>128</v>
      </c>
      <c r="T35" s="109" t="s">
        <v>128</v>
      </c>
      <c r="U35" s="115"/>
      <c r="V35" s="108" t="s">
        <v>128</v>
      </c>
      <c r="W35" s="109" t="s">
        <v>128</v>
      </c>
      <c r="X35" s="115"/>
      <c r="Y35" s="108" t="s">
        <v>128</v>
      </c>
      <c r="Z35" s="109" t="s">
        <v>128</v>
      </c>
      <c r="AA35" s="115"/>
      <c r="AB35" s="108" t="s">
        <v>128</v>
      </c>
      <c r="AC35" s="109" t="s">
        <v>128</v>
      </c>
      <c r="AD35" s="115">
        <v>1</v>
      </c>
      <c r="AE35" s="108">
        <v>4.5454545454545459</v>
      </c>
      <c r="AF35" s="109">
        <v>1.2048192771084338</v>
      </c>
      <c r="AG35" s="115">
        <v>1</v>
      </c>
      <c r="AH35" s="108">
        <v>2.0132876988121603E-2</v>
      </c>
      <c r="AI35" s="109">
        <v>1.1057005497543133E-2</v>
      </c>
      <c r="AJ35" s="105">
        <v>1</v>
      </c>
      <c r="AK35" s="106">
        <f t="shared" si="0"/>
        <v>5</v>
      </c>
    </row>
    <row r="36" spans="1:37">
      <c r="A36" s="50" t="s">
        <v>157</v>
      </c>
      <c r="B36" s="101">
        <v>100</v>
      </c>
      <c r="C36" s="115"/>
      <c r="D36" s="108" t="s">
        <v>128</v>
      </c>
      <c r="E36" s="109" t="s">
        <v>128</v>
      </c>
      <c r="F36" s="115"/>
      <c r="G36" s="108" t="s">
        <v>128</v>
      </c>
      <c r="H36" s="109" t="s">
        <v>128</v>
      </c>
      <c r="I36" s="115"/>
      <c r="J36" s="108" t="s">
        <v>128</v>
      </c>
      <c r="K36" s="109" t="s">
        <v>128</v>
      </c>
      <c r="L36" s="115"/>
      <c r="M36" s="108" t="s">
        <v>128</v>
      </c>
      <c r="N36" s="109" t="s">
        <v>128</v>
      </c>
      <c r="O36" s="115"/>
      <c r="P36" s="108" t="s">
        <v>128</v>
      </c>
      <c r="Q36" s="109" t="s">
        <v>128</v>
      </c>
      <c r="R36" s="115"/>
      <c r="S36" s="108" t="s">
        <v>128</v>
      </c>
      <c r="T36" s="109" t="s">
        <v>128</v>
      </c>
      <c r="U36" s="115"/>
      <c r="V36" s="108" t="s">
        <v>128</v>
      </c>
      <c r="W36" s="109" t="s">
        <v>128</v>
      </c>
      <c r="X36" s="115"/>
      <c r="Y36" s="108" t="s">
        <v>128</v>
      </c>
      <c r="Z36" s="109" t="s">
        <v>128</v>
      </c>
      <c r="AA36" s="115"/>
      <c r="AB36" s="108" t="s">
        <v>128</v>
      </c>
      <c r="AC36" s="109" t="s">
        <v>128</v>
      </c>
      <c r="AD36" s="115"/>
      <c r="AE36" s="108" t="s">
        <v>128</v>
      </c>
      <c r="AF36" s="109" t="s">
        <v>128</v>
      </c>
      <c r="AG36" s="115">
        <v>1</v>
      </c>
      <c r="AH36" s="108">
        <v>2.0132876988121603E-2</v>
      </c>
      <c r="AI36" s="109">
        <v>4.4228021990172534E-2</v>
      </c>
      <c r="AJ36" s="105">
        <v>1</v>
      </c>
      <c r="AK36" s="106">
        <f t="shared" si="0"/>
        <v>5</v>
      </c>
    </row>
    <row r="37" spans="1:37">
      <c r="A37" s="50" t="s">
        <v>158</v>
      </c>
      <c r="B37" s="101">
        <v>40</v>
      </c>
      <c r="C37" s="115"/>
      <c r="D37" s="108" t="s">
        <v>128</v>
      </c>
      <c r="E37" s="109" t="s">
        <v>128</v>
      </c>
      <c r="F37" s="115"/>
      <c r="G37" s="108" t="s">
        <v>128</v>
      </c>
      <c r="H37" s="109" t="s">
        <v>128</v>
      </c>
      <c r="I37" s="115"/>
      <c r="J37" s="108" t="s">
        <v>128</v>
      </c>
      <c r="K37" s="109" t="s">
        <v>128</v>
      </c>
      <c r="L37" s="115"/>
      <c r="M37" s="108" t="s">
        <v>128</v>
      </c>
      <c r="N37" s="109" t="s">
        <v>128</v>
      </c>
      <c r="O37" s="115"/>
      <c r="P37" s="108" t="s">
        <v>128</v>
      </c>
      <c r="Q37" s="109" t="s">
        <v>128</v>
      </c>
      <c r="R37" s="115"/>
      <c r="S37" s="108" t="s">
        <v>128</v>
      </c>
      <c r="T37" s="109" t="s">
        <v>128</v>
      </c>
      <c r="U37" s="115"/>
      <c r="V37" s="108" t="s">
        <v>128</v>
      </c>
      <c r="W37" s="109" t="s">
        <v>128</v>
      </c>
      <c r="X37" s="115"/>
      <c r="Y37" s="108" t="s">
        <v>128</v>
      </c>
      <c r="Z37" s="109" t="s">
        <v>128</v>
      </c>
      <c r="AA37" s="115"/>
      <c r="AB37" s="108" t="s">
        <v>128</v>
      </c>
      <c r="AC37" s="109" t="s">
        <v>128</v>
      </c>
      <c r="AD37" s="115"/>
      <c r="AE37" s="108" t="s">
        <v>128</v>
      </c>
      <c r="AF37" s="109" t="s">
        <v>128</v>
      </c>
      <c r="AG37" s="115">
        <v>1</v>
      </c>
      <c r="AH37" s="108">
        <v>2.0132876988121603E-2</v>
      </c>
      <c r="AI37" s="109">
        <v>1.7691208796069013E-2</v>
      </c>
      <c r="AJ37" s="105">
        <v>1</v>
      </c>
      <c r="AK37" s="106">
        <f t="shared" si="0"/>
        <v>5</v>
      </c>
    </row>
    <row r="38" spans="1:37">
      <c r="A38" s="50" t="s">
        <v>159</v>
      </c>
      <c r="B38" s="101">
        <v>20</v>
      </c>
      <c r="C38" s="115"/>
      <c r="D38" s="108" t="s">
        <v>128</v>
      </c>
      <c r="E38" s="109" t="s">
        <v>128</v>
      </c>
      <c r="F38" s="115"/>
      <c r="G38" s="108" t="s">
        <v>128</v>
      </c>
      <c r="H38" s="109" t="s">
        <v>128</v>
      </c>
      <c r="I38" s="115"/>
      <c r="J38" s="108" t="s">
        <v>128</v>
      </c>
      <c r="K38" s="109" t="s">
        <v>128</v>
      </c>
      <c r="L38" s="115"/>
      <c r="M38" s="108" t="s">
        <v>128</v>
      </c>
      <c r="N38" s="109" t="s">
        <v>128</v>
      </c>
      <c r="O38" s="115"/>
      <c r="P38" s="108" t="s">
        <v>128</v>
      </c>
      <c r="Q38" s="109" t="s">
        <v>128</v>
      </c>
      <c r="R38" s="115"/>
      <c r="S38" s="108" t="s">
        <v>128</v>
      </c>
      <c r="T38" s="109" t="s">
        <v>128</v>
      </c>
      <c r="U38" s="115"/>
      <c r="V38" s="108" t="s">
        <v>128</v>
      </c>
      <c r="W38" s="109" t="s">
        <v>128</v>
      </c>
      <c r="X38" s="115"/>
      <c r="Y38" s="108" t="s">
        <v>128</v>
      </c>
      <c r="Z38" s="109" t="s">
        <v>128</v>
      </c>
      <c r="AA38" s="115"/>
      <c r="AB38" s="108" t="s">
        <v>128</v>
      </c>
      <c r="AC38" s="109" t="s">
        <v>128</v>
      </c>
      <c r="AD38" s="115"/>
      <c r="AE38" s="108" t="s">
        <v>128</v>
      </c>
      <c r="AF38" s="109" t="s">
        <v>128</v>
      </c>
      <c r="AG38" s="115">
        <v>1</v>
      </c>
      <c r="AH38" s="108">
        <v>2.0132876988121603E-2</v>
      </c>
      <c r="AI38" s="109">
        <v>8.8456043980345064E-3</v>
      </c>
      <c r="AJ38" s="105">
        <v>1</v>
      </c>
      <c r="AK38" s="106">
        <f t="shared" si="0"/>
        <v>5</v>
      </c>
    </row>
    <row r="39" spans="1:37">
      <c r="A39" s="50" t="s">
        <v>160</v>
      </c>
      <c r="B39" s="101">
        <v>25</v>
      </c>
      <c r="C39" s="115"/>
      <c r="D39" s="108" t="s">
        <v>128</v>
      </c>
      <c r="E39" s="109" t="s">
        <v>128</v>
      </c>
      <c r="F39" s="115"/>
      <c r="G39" s="108" t="s">
        <v>128</v>
      </c>
      <c r="H39" s="109" t="s">
        <v>128</v>
      </c>
      <c r="I39" s="115"/>
      <c r="J39" s="108" t="s">
        <v>128</v>
      </c>
      <c r="K39" s="109" t="s">
        <v>128</v>
      </c>
      <c r="L39" s="115"/>
      <c r="M39" s="108" t="s">
        <v>128</v>
      </c>
      <c r="N39" s="109" t="s">
        <v>128</v>
      </c>
      <c r="O39" s="115"/>
      <c r="P39" s="108" t="s">
        <v>128</v>
      </c>
      <c r="Q39" s="109" t="s">
        <v>128</v>
      </c>
      <c r="R39" s="115"/>
      <c r="S39" s="108" t="s">
        <v>128</v>
      </c>
      <c r="T39" s="109" t="s">
        <v>128</v>
      </c>
      <c r="U39" s="115"/>
      <c r="V39" s="108" t="s">
        <v>128</v>
      </c>
      <c r="W39" s="109" t="s">
        <v>128</v>
      </c>
      <c r="X39" s="115"/>
      <c r="Y39" s="108" t="s">
        <v>128</v>
      </c>
      <c r="Z39" s="109" t="s">
        <v>128</v>
      </c>
      <c r="AA39" s="115"/>
      <c r="AB39" s="108" t="s">
        <v>128</v>
      </c>
      <c r="AC39" s="109" t="s">
        <v>128</v>
      </c>
      <c r="AD39" s="115"/>
      <c r="AE39" s="108" t="s">
        <v>128</v>
      </c>
      <c r="AF39" s="109" t="s">
        <v>128</v>
      </c>
      <c r="AG39" s="115">
        <v>1</v>
      </c>
      <c r="AH39" s="108">
        <v>2.0132876988121603E-2</v>
      </c>
      <c r="AI39" s="109">
        <v>1.1057005497543133E-2</v>
      </c>
      <c r="AJ39" s="105">
        <v>1</v>
      </c>
      <c r="AK39" s="106">
        <f t="shared" si="0"/>
        <v>5</v>
      </c>
    </row>
    <row r="40" spans="1:37">
      <c r="A40" s="50" t="s">
        <v>161</v>
      </c>
      <c r="B40" s="101">
        <v>50</v>
      </c>
      <c r="C40" s="115">
        <v>1</v>
      </c>
      <c r="D40" s="108">
        <v>1.6129032258064515</v>
      </c>
      <c r="E40" s="109">
        <v>0.92506938020351526</v>
      </c>
      <c r="F40" s="115"/>
      <c r="G40" s="108" t="s">
        <v>128</v>
      </c>
      <c r="H40" s="109" t="s">
        <v>128</v>
      </c>
      <c r="I40" s="115"/>
      <c r="J40" s="108" t="s">
        <v>128</v>
      </c>
      <c r="K40" s="109" t="s">
        <v>128</v>
      </c>
      <c r="L40" s="115"/>
      <c r="M40" s="108" t="s">
        <v>128</v>
      </c>
      <c r="N40" s="109" t="s">
        <v>128</v>
      </c>
      <c r="O40" s="115"/>
      <c r="P40" s="108" t="s">
        <v>128</v>
      </c>
      <c r="Q40" s="109" t="s">
        <v>128</v>
      </c>
      <c r="R40" s="115"/>
      <c r="S40" s="108" t="s">
        <v>128</v>
      </c>
      <c r="T40" s="109" t="s">
        <v>128</v>
      </c>
      <c r="U40" s="115"/>
      <c r="V40" s="108" t="s">
        <v>128</v>
      </c>
      <c r="W40" s="109" t="s">
        <v>128</v>
      </c>
      <c r="X40" s="115"/>
      <c r="Y40" s="108" t="s">
        <v>128</v>
      </c>
      <c r="Z40" s="109" t="s">
        <v>128</v>
      </c>
      <c r="AA40" s="115"/>
      <c r="AB40" s="108" t="s">
        <v>128</v>
      </c>
      <c r="AC40" s="109" t="s">
        <v>128</v>
      </c>
      <c r="AD40" s="115"/>
      <c r="AE40" s="108" t="s">
        <v>128</v>
      </c>
      <c r="AF40" s="109" t="s">
        <v>128</v>
      </c>
      <c r="AG40" s="115">
        <v>6</v>
      </c>
      <c r="AH40" s="108">
        <v>0.12079726192872962</v>
      </c>
      <c r="AI40" s="109">
        <v>0.1326840659705176</v>
      </c>
      <c r="AJ40" s="105">
        <v>6</v>
      </c>
      <c r="AK40" s="106">
        <f t="shared" si="0"/>
        <v>30</v>
      </c>
    </row>
    <row r="41" spans="1:37">
      <c r="A41" s="50" t="s">
        <v>162</v>
      </c>
      <c r="B41" s="101">
        <v>50</v>
      </c>
      <c r="C41" s="115"/>
      <c r="D41" s="108" t="s">
        <v>128</v>
      </c>
      <c r="E41" s="109" t="s">
        <v>128</v>
      </c>
      <c r="F41" s="115"/>
      <c r="G41" s="108" t="s">
        <v>128</v>
      </c>
      <c r="H41" s="109" t="s">
        <v>128</v>
      </c>
      <c r="I41" s="115"/>
      <c r="J41" s="108" t="s">
        <v>128</v>
      </c>
      <c r="K41" s="109" t="s">
        <v>128</v>
      </c>
      <c r="L41" s="115"/>
      <c r="M41" s="108" t="s">
        <v>128</v>
      </c>
      <c r="N41" s="109" t="s">
        <v>128</v>
      </c>
      <c r="O41" s="115"/>
      <c r="P41" s="108" t="s">
        <v>128</v>
      </c>
      <c r="Q41" s="109" t="s">
        <v>128</v>
      </c>
      <c r="R41" s="115"/>
      <c r="S41" s="108" t="s">
        <v>128</v>
      </c>
      <c r="T41" s="109" t="s">
        <v>128</v>
      </c>
      <c r="U41" s="115"/>
      <c r="V41" s="108" t="s">
        <v>128</v>
      </c>
      <c r="W41" s="109" t="s">
        <v>128</v>
      </c>
      <c r="X41" s="115"/>
      <c r="Y41" s="108" t="s">
        <v>128</v>
      </c>
      <c r="Z41" s="109" t="s">
        <v>128</v>
      </c>
      <c r="AA41" s="115"/>
      <c r="AB41" s="108" t="s">
        <v>128</v>
      </c>
      <c r="AC41" s="109" t="s">
        <v>128</v>
      </c>
      <c r="AD41" s="115"/>
      <c r="AE41" s="108" t="s">
        <v>128</v>
      </c>
      <c r="AF41" s="109" t="s">
        <v>128</v>
      </c>
      <c r="AG41" s="115">
        <v>3</v>
      </c>
      <c r="AH41" s="108">
        <v>6.0398630964364812E-2</v>
      </c>
      <c r="AI41" s="109">
        <v>6.63420329852588E-2</v>
      </c>
      <c r="AJ41" s="105">
        <v>3</v>
      </c>
      <c r="AK41" s="106">
        <f t="shared" si="0"/>
        <v>15</v>
      </c>
    </row>
    <row r="42" spans="1:37" ht="16.5" thickBot="1">
      <c r="A42" s="58" t="s">
        <v>163</v>
      </c>
      <c r="B42" s="110">
        <v>20</v>
      </c>
      <c r="C42" s="116"/>
      <c r="D42" s="112" t="s">
        <v>128</v>
      </c>
      <c r="E42" s="113" t="s">
        <v>128</v>
      </c>
      <c r="F42" s="116"/>
      <c r="G42" s="112" t="s">
        <v>128</v>
      </c>
      <c r="H42" s="113" t="s">
        <v>128</v>
      </c>
      <c r="I42" s="116"/>
      <c r="J42" s="112" t="s">
        <v>128</v>
      </c>
      <c r="K42" s="113" t="s">
        <v>128</v>
      </c>
      <c r="L42" s="116"/>
      <c r="M42" s="112" t="s">
        <v>128</v>
      </c>
      <c r="N42" s="113" t="s">
        <v>128</v>
      </c>
      <c r="O42" s="116"/>
      <c r="P42" s="112" t="s">
        <v>128</v>
      </c>
      <c r="Q42" s="113" t="s">
        <v>128</v>
      </c>
      <c r="R42" s="116"/>
      <c r="S42" s="112" t="s">
        <v>128</v>
      </c>
      <c r="T42" s="113" t="s">
        <v>128</v>
      </c>
      <c r="U42" s="116"/>
      <c r="V42" s="112" t="s">
        <v>128</v>
      </c>
      <c r="W42" s="113" t="s">
        <v>128</v>
      </c>
      <c r="X42" s="116"/>
      <c r="Y42" s="112" t="s">
        <v>128</v>
      </c>
      <c r="Z42" s="113" t="s">
        <v>128</v>
      </c>
      <c r="AA42" s="116"/>
      <c r="AB42" s="112" t="s">
        <v>128</v>
      </c>
      <c r="AC42" s="113" t="s">
        <v>128</v>
      </c>
      <c r="AD42" s="116"/>
      <c r="AE42" s="112" t="s">
        <v>128</v>
      </c>
      <c r="AF42" s="113" t="s">
        <v>128</v>
      </c>
      <c r="AG42" s="116">
        <v>4</v>
      </c>
      <c r="AH42" s="112">
        <v>8.0531507952486411E-2</v>
      </c>
      <c r="AI42" s="113">
        <v>3.5382417592138025E-2</v>
      </c>
      <c r="AJ42" s="105">
        <v>3</v>
      </c>
      <c r="AK42" s="106">
        <f t="shared" si="0"/>
        <v>15</v>
      </c>
    </row>
    <row r="43" spans="1:37" ht="16.5" thickBot="1">
      <c r="A43" s="63" t="s">
        <v>164</v>
      </c>
      <c r="B43" s="89"/>
      <c r="C43" s="90">
        <f>SUM(C17:C42)</f>
        <v>1</v>
      </c>
      <c r="D43" s="91">
        <v>1.6129032258064515</v>
      </c>
      <c r="E43" s="92">
        <v>0.92506938020351526</v>
      </c>
      <c r="F43" s="90">
        <f>SUM(F17:F42)</f>
        <v>2</v>
      </c>
      <c r="G43" s="91">
        <v>1.4814814814814816</v>
      </c>
      <c r="H43" s="92">
        <v>0.53015241882041086</v>
      </c>
      <c r="I43" s="90">
        <f>SUM(I17:I42)</f>
        <v>5</v>
      </c>
      <c r="J43" s="91">
        <v>2.358490566037736</v>
      </c>
      <c r="K43" s="92">
        <v>4.145282273983419</v>
      </c>
      <c r="L43" s="90">
        <f>SUM(L17:L42)</f>
        <v>5</v>
      </c>
      <c r="M43" s="91">
        <v>3.1055900621118013</v>
      </c>
      <c r="N43" s="92">
        <v>2.3637095151880909</v>
      </c>
      <c r="O43" s="90">
        <f>SUM(O17:O42)</f>
        <v>1</v>
      </c>
      <c r="P43" s="91">
        <v>1.2658227848101267</v>
      </c>
      <c r="Q43" s="92">
        <v>0.30916679548616477</v>
      </c>
      <c r="R43" s="90">
        <f>SUM(R17:R42)</f>
        <v>1</v>
      </c>
      <c r="S43" s="91">
        <v>1.8867924528301887</v>
      </c>
      <c r="T43" s="92">
        <v>2.0170327207530256</v>
      </c>
      <c r="U43" s="90">
        <f>SUM(U17:U42)</f>
        <v>1</v>
      </c>
      <c r="V43" s="91">
        <v>0.18867924528301888</v>
      </c>
      <c r="W43" s="92">
        <v>1.7142367360932547</v>
      </c>
      <c r="X43" s="90">
        <f>SUM(X17:X42)</f>
        <v>8</v>
      </c>
      <c r="Y43" s="91">
        <v>3.8647342995169081</v>
      </c>
      <c r="Z43" s="92">
        <v>3.6365353735713613</v>
      </c>
      <c r="AA43" s="90">
        <f>SUM(AA17:AA42)</f>
        <v>3</v>
      </c>
      <c r="AB43" s="91">
        <v>3.0303030303030303</v>
      </c>
      <c r="AC43" s="92">
        <v>2.937189335743335</v>
      </c>
      <c r="AD43" s="90">
        <f>SUM(AD17:AD42)</f>
        <v>1</v>
      </c>
      <c r="AE43" s="91">
        <v>4.5454545454545459</v>
      </c>
      <c r="AF43" s="92">
        <v>1.2048192771084338</v>
      </c>
      <c r="AG43" s="90">
        <v>127</v>
      </c>
      <c r="AH43" s="91">
        <v>2.5568753774914428</v>
      </c>
      <c r="AI43" s="92">
        <v>4.0490754132002955</v>
      </c>
      <c r="AJ43" s="105"/>
      <c r="AK43" s="106"/>
    </row>
    <row r="44" spans="1:37">
      <c r="A44" s="45" t="s">
        <v>165</v>
      </c>
      <c r="B44" s="95">
        <v>30</v>
      </c>
      <c r="C44" s="114"/>
      <c r="D44" s="97" t="s">
        <v>128</v>
      </c>
      <c r="E44" s="98" t="s">
        <v>128</v>
      </c>
      <c r="F44" s="114"/>
      <c r="G44" s="97" t="s">
        <v>128</v>
      </c>
      <c r="H44" s="98" t="s">
        <v>128</v>
      </c>
      <c r="I44" s="114"/>
      <c r="J44" s="97" t="s">
        <v>128</v>
      </c>
      <c r="K44" s="98" t="s">
        <v>128</v>
      </c>
      <c r="L44" s="114"/>
      <c r="M44" s="97" t="s">
        <v>128</v>
      </c>
      <c r="N44" s="98" t="s">
        <v>128</v>
      </c>
      <c r="O44" s="114"/>
      <c r="P44" s="97" t="s">
        <v>128</v>
      </c>
      <c r="Q44" s="98" t="s">
        <v>128</v>
      </c>
      <c r="R44" s="114"/>
      <c r="S44" s="97" t="s">
        <v>128</v>
      </c>
      <c r="T44" s="98" t="s">
        <v>128</v>
      </c>
      <c r="U44" s="114"/>
      <c r="V44" s="97" t="s">
        <v>128</v>
      </c>
      <c r="W44" s="98" t="s">
        <v>128</v>
      </c>
      <c r="X44" s="114">
        <v>1</v>
      </c>
      <c r="Y44" s="97">
        <v>0.48309178743961351</v>
      </c>
      <c r="Z44" s="98">
        <v>0.28336639274582032</v>
      </c>
      <c r="AA44" s="114">
        <v>1</v>
      </c>
      <c r="AB44" s="97">
        <v>1.0101010101010102</v>
      </c>
      <c r="AC44" s="98">
        <v>0.45187528242205149</v>
      </c>
      <c r="AD44" s="114"/>
      <c r="AE44" s="97" t="s">
        <v>128</v>
      </c>
      <c r="AF44" s="98" t="s">
        <v>128</v>
      </c>
      <c r="AG44" s="114">
        <v>19</v>
      </c>
      <c r="AH44" s="97">
        <v>0.38252466277431046</v>
      </c>
      <c r="AI44" s="98">
        <v>0.25209972534398345</v>
      </c>
      <c r="AJ44" s="105">
        <v>10</v>
      </c>
      <c r="AK44" s="106">
        <f t="shared" si="0"/>
        <v>50</v>
      </c>
    </row>
    <row r="45" spans="1:37">
      <c r="A45" s="50" t="s">
        <v>166</v>
      </c>
      <c r="B45" s="101">
        <v>50</v>
      </c>
      <c r="C45" s="115"/>
      <c r="D45" s="108" t="s">
        <v>128</v>
      </c>
      <c r="E45" s="109" t="s">
        <v>128</v>
      </c>
      <c r="F45" s="115">
        <v>1</v>
      </c>
      <c r="G45" s="108">
        <v>0.74074074074074081</v>
      </c>
      <c r="H45" s="109">
        <v>0.6626905235255135</v>
      </c>
      <c r="I45" s="115"/>
      <c r="J45" s="108" t="s">
        <v>128</v>
      </c>
      <c r="K45" s="109" t="s">
        <v>128</v>
      </c>
      <c r="L45" s="115"/>
      <c r="M45" s="108" t="s">
        <v>128</v>
      </c>
      <c r="N45" s="109" t="s">
        <v>128</v>
      </c>
      <c r="O45" s="115"/>
      <c r="P45" s="108" t="s">
        <v>128</v>
      </c>
      <c r="Q45" s="109" t="s">
        <v>128</v>
      </c>
      <c r="R45" s="115"/>
      <c r="S45" s="108" t="s">
        <v>128</v>
      </c>
      <c r="T45" s="109" t="s">
        <v>128</v>
      </c>
      <c r="U45" s="115"/>
      <c r="V45" s="108" t="s">
        <v>128</v>
      </c>
      <c r="W45" s="109" t="s">
        <v>128</v>
      </c>
      <c r="X45" s="115"/>
      <c r="Y45" s="108" t="s">
        <v>128</v>
      </c>
      <c r="Z45" s="109" t="s">
        <v>128</v>
      </c>
      <c r="AA45" s="115"/>
      <c r="AB45" s="108" t="s">
        <v>128</v>
      </c>
      <c r="AC45" s="109" t="s">
        <v>128</v>
      </c>
      <c r="AD45" s="115"/>
      <c r="AE45" s="108" t="s">
        <v>128</v>
      </c>
      <c r="AF45" s="109" t="s">
        <v>128</v>
      </c>
      <c r="AG45" s="115">
        <v>4</v>
      </c>
      <c r="AH45" s="108">
        <v>8.0531507952486411E-2</v>
      </c>
      <c r="AI45" s="109">
        <v>8.8456043980345067E-2</v>
      </c>
      <c r="AJ45" s="105">
        <v>4</v>
      </c>
      <c r="AK45" s="106">
        <f t="shared" si="0"/>
        <v>20</v>
      </c>
    </row>
    <row r="46" spans="1:37">
      <c r="A46" s="50" t="s">
        <v>167</v>
      </c>
      <c r="B46" s="101">
        <v>20</v>
      </c>
      <c r="C46" s="115"/>
      <c r="D46" s="108" t="s">
        <v>128</v>
      </c>
      <c r="E46" s="109" t="s">
        <v>128</v>
      </c>
      <c r="F46" s="115"/>
      <c r="G46" s="108" t="s">
        <v>128</v>
      </c>
      <c r="H46" s="109" t="s">
        <v>128</v>
      </c>
      <c r="I46" s="115">
        <v>1</v>
      </c>
      <c r="J46" s="108">
        <v>0.47169811320754718</v>
      </c>
      <c r="K46" s="109">
        <v>0.19739439399921044</v>
      </c>
      <c r="L46" s="115"/>
      <c r="M46" s="108" t="s">
        <v>128</v>
      </c>
      <c r="N46" s="109" t="s">
        <v>128</v>
      </c>
      <c r="O46" s="115"/>
      <c r="P46" s="108" t="s">
        <v>128</v>
      </c>
      <c r="Q46" s="109" t="s">
        <v>128</v>
      </c>
      <c r="R46" s="115">
        <v>1</v>
      </c>
      <c r="S46" s="108">
        <v>1.8867924528301887</v>
      </c>
      <c r="T46" s="109">
        <v>0.89645898700134474</v>
      </c>
      <c r="U46" s="115">
        <v>1</v>
      </c>
      <c r="V46" s="108">
        <v>0.18867924528301888</v>
      </c>
      <c r="W46" s="109">
        <v>0.17142367360932545</v>
      </c>
      <c r="X46" s="115"/>
      <c r="Y46" s="108" t="s">
        <v>128</v>
      </c>
      <c r="Z46" s="109" t="s">
        <v>128</v>
      </c>
      <c r="AA46" s="115">
        <v>1</v>
      </c>
      <c r="AB46" s="108">
        <v>1.0101010101010102</v>
      </c>
      <c r="AC46" s="109">
        <v>0.30125018828136768</v>
      </c>
      <c r="AD46" s="115"/>
      <c r="AE46" s="108" t="s">
        <v>128</v>
      </c>
      <c r="AF46" s="109" t="s">
        <v>128</v>
      </c>
      <c r="AG46" s="115">
        <v>9</v>
      </c>
      <c r="AH46" s="108">
        <v>0.18119589289309443</v>
      </c>
      <c r="AI46" s="109">
        <v>7.9610439582310552E-2</v>
      </c>
      <c r="AJ46" s="105">
        <v>8</v>
      </c>
      <c r="AK46" s="106">
        <f t="shared" si="0"/>
        <v>40</v>
      </c>
    </row>
    <row r="47" spans="1:37">
      <c r="A47" s="50" t="s">
        <v>168</v>
      </c>
      <c r="B47" s="101">
        <v>40</v>
      </c>
      <c r="C47" s="115"/>
      <c r="D47" s="108" t="s">
        <v>128</v>
      </c>
      <c r="E47" s="109" t="s">
        <v>128</v>
      </c>
      <c r="F47" s="115">
        <v>2</v>
      </c>
      <c r="G47" s="108">
        <v>1.4814814814814816</v>
      </c>
      <c r="H47" s="109">
        <v>1.0603048376408217</v>
      </c>
      <c r="I47" s="115">
        <v>1</v>
      </c>
      <c r="J47" s="108">
        <v>0.47169811320754718</v>
      </c>
      <c r="K47" s="109">
        <v>0.39478878799842088</v>
      </c>
      <c r="L47" s="115">
        <v>4</v>
      </c>
      <c r="M47" s="108">
        <v>2.4844720496894408</v>
      </c>
      <c r="N47" s="109">
        <v>1.6093341380004023</v>
      </c>
      <c r="O47" s="115">
        <v>1</v>
      </c>
      <c r="P47" s="108">
        <v>1.2658227848101267</v>
      </c>
      <c r="Q47" s="109">
        <v>0.61833359097232954</v>
      </c>
      <c r="R47" s="115">
        <v>1</v>
      </c>
      <c r="S47" s="108">
        <v>1.8867924528301887</v>
      </c>
      <c r="T47" s="109">
        <v>1.7929179740026895</v>
      </c>
      <c r="U47" s="115">
        <v>8</v>
      </c>
      <c r="V47" s="108">
        <v>1.5094339622641511</v>
      </c>
      <c r="W47" s="109">
        <v>2.7427787777492072</v>
      </c>
      <c r="X47" s="115">
        <v>4</v>
      </c>
      <c r="Y47" s="108">
        <v>1.932367149758454</v>
      </c>
      <c r="Z47" s="109">
        <v>1.5112874279777084</v>
      </c>
      <c r="AA47" s="115">
        <v>1</v>
      </c>
      <c r="AB47" s="108">
        <v>1.0101010101010102</v>
      </c>
      <c r="AC47" s="109">
        <v>0.60250037656273536</v>
      </c>
      <c r="AD47" s="115"/>
      <c r="AE47" s="108" t="s">
        <v>128</v>
      </c>
      <c r="AF47" s="109" t="s">
        <v>128</v>
      </c>
      <c r="AG47" s="115">
        <v>32</v>
      </c>
      <c r="AH47" s="108">
        <v>0.64425206361989129</v>
      </c>
      <c r="AI47" s="109">
        <v>0.56611868147420841</v>
      </c>
      <c r="AJ47" s="105">
        <v>11</v>
      </c>
      <c r="AK47" s="106">
        <f t="shared" si="0"/>
        <v>55</v>
      </c>
    </row>
    <row r="48" spans="1:37">
      <c r="A48" s="50" t="s">
        <v>169</v>
      </c>
      <c r="B48" s="101">
        <v>100</v>
      </c>
      <c r="C48" s="115"/>
      <c r="D48" s="108" t="s">
        <v>128</v>
      </c>
      <c r="E48" s="109" t="s">
        <v>128</v>
      </c>
      <c r="F48" s="115"/>
      <c r="G48" s="108" t="s">
        <v>128</v>
      </c>
      <c r="H48" s="109" t="s">
        <v>128</v>
      </c>
      <c r="I48" s="115"/>
      <c r="J48" s="108" t="s">
        <v>128</v>
      </c>
      <c r="K48" s="109" t="s">
        <v>128</v>
      </c>
      <c r="L48" s="115"/>
      <c r="M48" s="108" t="s">
        <v>128</v>
      </c>
      <c r="N48" s="109" t="s">
        <v>128</v>
      </c>
      <c r="O48" s="115"/>
      <c r="P48" s="108" t="s">
        <v>128</v>
      </c>
      <c r="Q48" s="109" t="s">
        <v>128</v>
      </c>
      <c r="R48" s="115"/>
      <c r="S48" s="108" t="s">
        <v>128</v>
      </c>
      <c r="T48" s="109" t="s">
        <v>128</v>
      </c>
      <c r="U48" s="115">
        <v>2</v>
      </c>
      <c r="V48" s="108">
        <v>0.37735849056603776</v>
      </c>
      <c r="W48" s="109">
        <v>1.7142367360932547</v>
      </c>
      <c r="X48" s="115"/>
      <c r="Y48" s="108" t="s">
        <v>128</v>
      </c>
      <c r="Z48" s="109" t="s">
        <v>128</v>
      </c>
      <c r="AA48" s="115">
        <v>1</v>
      </c>
      <c r="AB48" s="108">
        <v>1.0101010101010102</v>
      </c>
      <c r="AC48" s="109">
        <v>1.5062509414068384</v>
      </c>
      <c r="AD48" s="115"/>
      <c r="AE48" s="108" t="s">
        <v>128</v>
      </c>
      <c r="AF48" s="109" t="s">
        <v>128</v>
      </c>
      <c r="AG48" s="115">
        <v>3</v>
      </c>
      <c r="AH48" s="108">
        <v>6.0398630964364812E-2</v>
      </c>
      <c r="AI48" s="109">
        <v>0.1326840659705176</v>
      </c>
      <c r="AJ48" s="105">
        <v>2</v>
      </c>
      <c r="AK48" s="106">
        <f t="shared" si="0"/>
        <v>10</v>
      </c>
    </row>
    <row r="49" spans="1:37" ht="16.5" thickBot="1">
      <c r="A49" s="58" t="s">
        <v>170</v>
      </c>
      <c r="B49" s="110">
        <v>50</v>
      </c>
      <c r="C49" s="116"/>
      <c r="D49" s="112" t="s">
        <v>128</v>
      </c>
      <c r="E49" s="113" t="s">
        <v>128</v>
      </c>
      <c r="F49" s="116">
        <v>1</v>
      </c>
      <c r="G49" s="112">
        <v>0.74074074074074081</v>
      </c>
      <c r="H49" s="113">
        <v>0.6626905235255135</v>
      </c>
      <c r="I49" s="116"/>
      <c r="J49" s="112" t="s">
        <v>128</v>
      </c>
      <c r="K49" s="113" t="s">
        <v>128</v>
      </c>
      <c r="L49" s="116"/>
      <c r="M49" s="112" t="s">
        <v>128</v>
      </c>
      <c r="N49" s="113" t="s">
        <v>128</v>
      </c>
      <c r="O49" s="116"/>
      <c r="P49" s="112" t="s">
        <v>128</v>
      </c>
      <c r="Q49" s="113" t="s">
        <v>128</v>
      </c>
      <c r="R49" s="116"/>
      <c r="S49" s="112" t="s">
        <v>128</v>
      </c>
      <c r="T49" s="113" t="s">
        <v>128</v>
      </c>
      <c r="U49" s="116"/>
      <c r="V49" s="112" t="s">
        <v>128</v>
      </c>
      <c r="W49" s="113" t="s">
        <v>128</v>
      </c>
      <c r="X49" s="116"/>
      <c r="Y49" s="112" t="s">
        <v>128</v>
      </c>
      <c r="Z49" s="113" t="s">
        <v>128</v>
      </c>
      <c r="AA49" s="116"/>
      <c r="AB49" s="112" t="s">
        <v>128</v>
      </c>
      <c r="AC49" s="113" t="s">
        <v>128</v>
      </c>
      <c r="AD49" s="116"/>
      <c r="AE49" s="112" t="s">
        <v>128</v>
      </c>
      <c r="AF49" s="113" t="s">
        <v>128</v>
      </c>
      <c r="AG49" s="116">
        <v>29</v>
      </c>
      <c r="AH49" s="112">
        <v>0.58385343265552647</v>
      </c>
      <c r="AI49" s="113">
        <v>0.64130631885750178</v>
      </c>
      <c r="AJ49" s="105">
        <v>7</v>
      </c>
      <c r="AK49" s="106">
        <f t="shared" si="0"/>
        <v>35</v>
      </c>
    </row>
    <row r="50" spans="1:37" ht="16.5" thickBot="1">
      <c r="A50" s="63" t="s">
        <v>171</v>
      </c>
      <c r="B50" s="89"/>
      <c r="C50" s="90">
        <f>SUM(C44:C49)</f>
        <v>0</v>
      </c>
      <c r="D50" s="91">
        <v>0</v>
      </c>
      <c r="E50" s="92">
        <v>0</v>
      </c>
      <c r="F50" s="90">
        <f>SUM(F44:F49)</f>
        <v>4</v>
      </c>
      <c r="G50" s="91">
        <v>2.9629629629629632</v>
      </c>
      <c r="H50" s="92">
        <v>2.3856858846918487</v>
      </c>
      <c r="I50" s="90">
        <f>SUM(I44:I49)</f>
        <v>2</v>
      </c>
      <c r="J50" s="91">
        <v>0.94339622641509435</v>
      </c>
      <c r="K50" s="92">
        <v>0.59218318199763131</v>
      </c>
      <c r="L50" s="90">
        <f>SUM(L44:L49)</f>
        <v>4</v>
      </c>
      <c r="M50" s="91">
        <v>2.4844720496894408</v>
      </c>
      <c r="N50" s="92">
        <v>1.6093341380004023</v>
      </c>
      <c r="O50" s="90">
        <f>SUM(O44:O49)</f>
        <v>1</v>
      </c>
      <c r="P50" s="91">
        <v>1.2658227848101267</v>
      </c>
      <c r="Q50" s="92">
        <v>0.61833359097232954</v>
      </c>
      <c r="R50" s="90">
        <f>SUM(R44:R49)</f>
        <v>2</v>
      </c>
      <c r="S50" s="91">
        <v>3.7735849056603774</v>
      </c>
      <c r="T50" s="92">
        <v>2.6893769610040343</v>
      </c>
      <c r="U50" s="90">
        <f>SUM(U44:U49)</f>
        <v>11</v>
      </c>
      <c r="V50" s="91">
        <v>2.0754716981132075</v>
      </c>
      <c r="W50" s="92">
        <v>4.6284391874517876</v>
      </c>
      <c r="X50" s="90">
        <f>SUM(X44:X49)</f>
        <v>5</v>
      </c>
      <c r="Y50" s="91">
        <v>2.4154589371980677</v>
      </c>
      <c r="Z50" s="92">
        <v>1.7946538207235287</v>
      </c>
      <c r="AA50" s="90">
        <f>SUM(AA44:AA49)</f>
        <v>4</v>
      </c>
      <c r="AB50" s="91">
        <v>4.0404040404040407</v>
      </c>
      <c r="AC50" s="92">
        <v>2.8618767886729928</v>
      </c>
      <c r="AD50" s="90">
        <f>SUM(AD44:AD49)</f>
        <v>0</v>
      </c>
      <c r="AE50" s="91">
        <v>0</v>
      </c>
      <c r="AF50" s="92">
        <v>0</v>
      </c>
      <c r="AG50" s="90">
        <v>96</v>
      </c>
      <c r="AH50" s="91">
        <v>1.9327561908596738</v>
      </c>
      <c r="AI50" s="92">
        <v>1.7602752752088668</v>
      </c>
      <c r="AJ50" s="105"/>
      <c r="AK50" s="106"/>
    </row>
    <row r="51" spans="1:37">
      <c r="A51" s="45" t="s">
        <v>172</v>
      </c>
      <c r="B51" s="95">
        <v>2</v>
      </c>
      <c r="C51" s="114">
        <v>13</v>
      </c>
      <c r="D51" s="97">
        <v>20.967741935483872</v>
      </c>
      <c r="E51" s="98">
        <v>0.48103607770582796</v>
      </c>
      <c r="F51" s="114">
        <v>22</v>
      </c>
      <c r="G51" s="97">
        <v>16.296296296296298</v>
      </c>
      <c r="H51" s="98">
        <v>0.58316766070245196</v>
      </c>
      <c r="I51" s="114">
        <v>48</v>
      </c>
      <c r="J51" s="97">
        <v>22.641509433962266</v>
      </c>
      <c r="K51" s="98">
        <v>0.94749309119621006</v>
      </c>
      <c r="L51" s="114">
        <v>25</v>
      </c>
      <c r="M51" s="97">
        <v>15.527950310559005</v>
      </c>
      <c r="N51" s="98">
        <v>0.50291691812512573</v>
      </c>
      <c r="O51" s="114">
        <v>17</v>
      </c>
      <c r="P51" s="97">
        <v>21.518987341772153</v>
      </c>
      <c r="Q51" s="98">
        <v>0.52558355232648013</v>
      </c>
      <c r="R51" s="114">
        <v>21</v>
      </c>
      <c r="S51" s="97">
        <v>39.622641509433961</v>
      </c>
      <c r="T51" s="98">
        <v>1.8825638727028238</v>
      </c>
      <c r="U51" s="114">
        <v>224</v>
      </c>
      <c r="V51" s="97">
        <v>42.264150943396231</v>
      </c>
      <c r="W51" s="98">
        <v>3.8398902888488897</v>
      </c>
      <c r="X51" s="114">
        <v>68</v>
      </c>
      <c r="Y51" s="97">
        <v>32.850241545893724</v>
      </c>
      <c r="Z51" s="98">
        <v>1.2845943137810523</v>
      </c>
      <c r="AA51" s="114">
        <v>27</v>
      </c>
      <c r="AB51" s="97">
        <v>27.27272727272727</v>
      </c>
      <c r="AC51" s="98">
        <v>0.81337550835969274</v>
      </c>
      <c r="AD51" s="114">
        <v>2</v>
      </c>
      <c r="AE51" s="97">
        <v>9.0909090909090917</v>
      </c>
      <c r="AF51" s="98">
        <v>0.19277108433734938</v>
      </c>
      <c r="AG51" s="114">
        <v>1636</v>
      </c>
      <c r="AH51" s="97">
        <v>32.937386752566944</v>
      </c>
      <c r="AI51" s="98">
        <v>1.4471408795184453</v>
      </c>
      <c r="AJ51" s="105">
        <v>20</v>
      </c>
      <c r="AK51" s="106">
        <f t="shared" si="0"/>
        <v>100</v>
      </c>
    </row>
    <row r="52" spans="1:37">
      <c r="A52" s="50" t="s">
        <v>173</v>
      </c>
      <c r="B52" s="101">
        <v>2</v>
      </c>
      <c r="C52" s="115">
        <v>2</v>
      </c>
      <c r="D52" s="108">
        <v>3.225806451612903</v>
      </c>
      <c r="E52" s="109">
        <v>7.4005550416281221E-2</v>
      </c>
      <c r="F52" s="115"/>
      <c r="G52" s="108" t="s">
        <v>128</v>
      </c>
      <c r="H52" s="109" t="s">
        <v>128</v>
      </c>
      <c r="I52" s="115">
        <v>11</v>
      </c>
      <c r="J52" s="108">
        <v>5.1886792452830193</v>
      </c>
      <c r="K52" s="109">
        <v>0.21713383339913148</v>
      </c>
      <c r="L52" s="115">
        <v>10</v>
      </c>
      <c r="M52" s="108">
        <v>6.2111801242236027</v>
      </c>
      <c r="N52" s="109">
        <v>0.20116676725005028</v>
      </c>
      <c r="O52" s="115">
        <v>1</v>
      </c>
      <c r="P52" s="108">
        <v>1.2658227848101267</v>
      </c>
      <c r="Q52" s="109">
        <v>3.0916679548616478E-2</v>
      </c>
      <c r="R52" s="115">
        <v>4</v>
      </c>
      <c r="S52" s="108">
        <v>7.5471698113207548</v>
      </c>
      <c r="T52" s="109">
        <v>0.35858359480053792</v>
      </c>
      <c r="U52" s="115">
        <v>27</v>
      </c>
      <c r="V52" s="108">
        <v>5.0943396226415096</v>
      </c>
      <c r="W52" s="109">
        <v>0.46284391874517872</v>
      </c>
      <c r="X52" s="115">
        <v>11</v>
      </c>
      <c r="Y52" s="108">
        <v>5.3140096618357484</v>
      </c>
      <c r="Z52" s="109">
        <v>0.20780202134693493</v>
      </c>
      <c r="AA52" s="115">
        <v>5</v>
      </c>
      <c r="AB52" s="108">
        <v>5.0505050505050502</v>
      </c>
      <c r="AC52" s="109">
        <v>0.15062509414068384</v>
      </c>
      <c r="AD52" s="115">
        <v>1</v>
      </c>
      <c r="AE52" s="108">
        <v>4.5454545454545459</v>
      </c>
      <c r="AF52" s="109">
        <v>9.638554216867469E-2</v>
      </c>
      <c r="AG52" s="115">
        <v>221</v>
      </c>
      <c r="AH52" s="108">
        <v>4.4493658143748744</v>
      </c>
      <c r="AI52" s="109">
        <v>0.19548785719656261</v>
      </c>
      <c r="AJ52" s="105">
        <v>19</v>
      </c>
      <c r="AK52" s="106">
        <f t="shared" si="0"/>
        <v>95</v>
      </c>
    </row>
    <row r="53" spans="1:37">
      <c r="A53" s="50" t="s">
        <v>174</v>
      </c>
      <c r="B53" s="101">
        <v>4</v>
      </c>
      <c r="C53" s="115"/>
      <c r="D53" s="108" t="s">
        <v>128</v>
      </c>
      <c r="E53" s="109" t="s">
        <v>128</v>
      </c>
      <c r="F53" s="115">
        <v>1</v>
      </c>
      <c r="G53" s="108">
        <v>0.74074074074074081</v>
      </c>
      <c r="H53" s="109">
        <v>5.3015241882041084E-2</v>
      </c>
      <c r="I53" s="115">
        <v>4</v>
      </c>
      <c r="J53" s="108">
        <v>1.8867924528301887</v>
      </c>
      <c r="K53" s="109">
        <v>0.15791551519936833</v>
      </c>
      <c r="L53" s="115">
        <v>3</v>
      </c>
      <c r="M53" s="108">
        <v>1.8633540372670807</v>
      </c>
      <c r="N53" s="109">
        <v>0.12070006035003018</v>
      </c>
      <c r="O53" s="115"/>
      <c r="P53" s="108" t="s">
        <v>128</v>
      </c>
      <c r="Q53" s="109" t="s">
        <v>128</v>
      </c>
      <c r="R53" s="115"/>
      <c r="S53" s="108" t="s">
        <v>128</v>
      </c>
      <c r="T53" s="109" t="s">
        <v>128</v>
      </c>
      <c r="U53" s="115">
        <v>23</v>
      </c>
      <c r="V53" s="108">
        <v>4.3396226415094334</v>
      </c>
      <c r="W53" s="109">
        <v>0.78854889860289701</v>
      </c>
      <c r="X53" s="115">
        <v>22</v>
      </c>
      <c r="Y53" s="108">
        <v>10.628019323671497</v>
      </c>
      <c r="Z53" s="109">
        <v>0.83120808538773971</v>
      </c>
      <c r="AA53" s="115">
        <v>4</v>
      </c>
      <c r="AB53" s="108">
        <v>4.0404040404040407</v>
      </c>
      <c r="AC53" s="109">
        <v>0.24100015062509414</v>
      </c>
      <c r="AD53" s="115"/>
      <c r="AE53" s="108" t="s">
        <v>128</v>
      </c>
      <c r="AF53" s="109" t="s">
        <v>128</v>
      </c>
      <c r="AG53" s="115">
        <v>180</v>
      </c>
      <c r="AH53" s="108">
        <v>3.6239178578618887</v>
      </c>
      <c r="AI53" s="109">
        <v>0.31844175832924221</v>
      </c>
      <c r="AJ53" s="105">
        <v>16</v>
      </c>
      <c r="AK53" s="106">
        <f t="shared" si="0"/>
        <v>80</v>
      </c>
    </row>
    <row r="54" spans="1:37">
      <c r="A54" s="50" t="s">
        <v>175</v>
      </c>
      <c r="B54" s="101">
        <v>2</v>
      </c>
      <c r="C54" s="115"/>
      <c r="D54" s="108" t="s">
        <v>128</v>
      </c>
      <c r="E54" s="109" t="s">
        <v>128</v>
      </c>
      <c r="F54" s="115"/>
      <c r="G54" s="108" t="s">
        <v>128</v>
      </c>
      <c r="H54" s="109" t="s">
        <v>128</v>
      </c>
      <c r="I54" s="115"/>
      <c r="J54" s="108" t="s">
        <v>128</v>
      </c>
      <c r="K54" s="109" t="s">
        <v>128</v>
      </c>
      <c r="L54" s="115"/>
      <c r="M54" s="108" t="s">
        <v>128</v>
      </c>
      <c r="N54" s="109" t="s">
        <v>128</v>
      </c>
      <c r="O54" s="115"/>
      <c r="P54" s="108" t="s">
        <v>128</v>
      </c>
      <c r="Q54" s="109" t="s">
        <v>128</v>
      </c>
      <c r="R54" s="115"/>
      <c r="S54" s="108" t="s">
        <v>128</v>
      </c>
      <c r="T54" s="109" t="s">
        <v>128</v>
      </c>
      <c r="U54" s="115"/>
      <c r="V54" s="108" t="s">
        <v>128</v>
      </c>
      <c r="W54" s="109" t="s">
        <v>128</v>
      </c>
      <c r="X54" s="115">
        <v>1</v>
      </c>
      <c r="Y54" s="108">
        <v>0.48309178743961351</v>
      </c>
      <c r="Z54" s="109">
        <v>1.8891092849721354E-2</v>
      </c>
      <c r="AA54" s="115"/>
      <c r="AB54" s="108" t="s">
        <v>128</v>
      </c>
      <c r="AC54" s="109" t="s">
        <v>128</v>
      </c>
      <c r="AD54" s="115"/>
      <c r="AE54" s="108" t="s">
        <v>128</v>
      </c>
      <c r="AF54" s="109" t="s">
        <v>128</v>
      </c>
      <c r="AG54" s="115">
        <v>1</v>
      </c>
      <c r="AH54" s="108">
        <v>2.0132876988121603E-2</v>
      </c>
      <c r="AI54" s="109">
        <v>8.8456043980345066E-4</v>
      </c>
      <c r="AJ54" s="105">
        <v>1</v>
      </c>
      <c r="AK54" s="106">
        <f t="shared" si="0"/>
        <v>5</v>
      </c>
    </row>
    <row r="55" spans="1:37">
      <c r="A55" s="50" t="s">
        <v>176</v>
      </c>
      <c r="B55" s="101">
        <v>2</v>
      </c>
      <c r="C55" s="115">
        <v>1</v>
      </c>
      <c r="D55" s="108">
        <v>1.6129032258064515</v>
      </c>
      <c r="E55" s="109">
        <v>3.7002775208140611E-2</v>
      </c>
      <c r="F55" s="115">
        <v>23</v>
      </c>
      <c r="G55" s="108">
        <v>17.037037037037038</v>
      </c>
      <c r="H55" s="109">
        <v>0.60967528164347251</v>
      </c>
      <c r="I55" s="115">
        <v>20</v>
      </c>
      <c r="J55" s="108">
        <v>9.433962264150944</v>
      </c>
      <c r="K55" s="109">
        <v>0.39478878799842088</v>
      </c>
      <c r="L55" s="115">
        <v>3</v>
      </c>
      <c r="M55" s="108">
        <v>1.8633540372670807</v>
      </c>
      <c r="N55" s="109">
        <v>6.0350030175015092E-2</v>
      </c>
      <c r="O55" s="115">
        <v>5</v>
      </c>
      <c r="P55" s="108">
        <v>6.3291139240506329</v>
      </c>
      <c r="Q55" s="109">
        <v>0.15458339774308238</v>
      </c>
      <c r="R55" s="115"/>
      <c r="S55" s="108" t="s">
        <v>128</v>
      </c>
      <c r="T55" s="109" t="s">
        <v>128</v>
      </c>
      <c r="U55" s="115">
        <v>58</v>
      </c>
      <c r="V55" s="108">
        <v>10.943396226415095</v>
      </c>
      <c r="W55" s="109">
        <v>0.99425730693408765</v>
      </c>
      <c r="X55" s="115">
        <v>14</v>
      </c>
      <c r="Y55" s="108">
        <v>6.7632850241545892</v>
      </c>
      <c r="Z55" s="109">
        <v>0.26447529989609903</v>
      </c>
      <c r="AA55" s="115">
        <v>5</v>
      </c>
      <c r="AB55" s="108">
        <v>5.0505050505050502</v>
      </c>
      <c r="AC55" s="109">
        <v>0.15062509414068384</v>
      </c>
      <c r="AD55" s="115">
        <v>2</v>
      </c>
      <c r="AE55" s="108">
        <v>9.0909090909090917</v>
      </c>
      <c r="AF55" s="109">
        <v>0.19277108433734938</v>
      </c>
      <c r="AG55" s="115">
        <v>337</v>
      </c>
      <c r="AH55" s="108">
        <v>6.7847795449969803</v>
      </c>
      <c r="AI55" s="109">
        <v>0.29809686821376286</v>
      </c>
      <c r="AJ55" s="105">
        <v>19</v>
      </c>
      <c r="AK55" s="106">
        <f t="shared" si="0"/>
        <v>95</v>
      </c>
    </row>
    <row r="56" spans="1:37">
      <c r="A56" s="50" t="s">
        <v>177</v>
      </c>
      <c r="B56" s="101">
        <v>1</v>
      </c>
      <c r="C56" s="115">
        <v>2</v>
      </c>
      <c r="D56" s="108">
        <v>3.225806451612903</v>
      </c>
      <c r="E56" s="109">
        <v>3.7002775208140611E-2</v>
      </c>
      <c r="F56" s="115">
        <v>1</v>
      </c>
      <c r="G56" s="108">
        <v>0.74074074074074081</v>
      </c>
      <c r="H56" s="109">
        <v>1.3253810470510271E-2</v>
      </c>
      <c r="I56" s="115">
        <v>1</v>
      </c>
      <c r="J56" s="108">
        <v>0.47169811320754718</v>
      </c>
      <c r="K56" s="109">
        <v>9.8697196999605209E-3</v>
      </c>
      <c r="L56" s="115"/>
      <c r="M56" s="108" t="s">
        <v>128</v>
      </c>
      <c r="N56" s="109" t="s">
        <v>128</v>
      </c>
      <c r="O56" s="115"/>
      <c r="P56" s="108" t="s">
        <v>128</v>
      </c>
      <c r="Q56" s="109" t="s">
        <v>128</v>
      </c>
      <c r="R56" s="115">
        <v>2</v>
      </c>
      <c r="S56" s="108">
        <v>3.7735849056603774</v>
      </c>
      <c r="T56" s="109">
        <v>8.964589870013448E-2</v>
      </c>
      <c r="U56" s="115">
        <v>5</v>
      </c>
      <c r="V56" s="108">
        <v>0.94339622641509435</v>
      </c>
      <c r="W56" s="109">
        <v>4.2855918402331362E-2</v>
      </c>
      <c r="X56" s="115">
        <v>6</v>
      </c>
      <c r="Y56" s="108">
        <v>2.8985507246376812</v>
      </c>
      <c r="Z56" s="109">
        <v>5.6673278549164069E-2</v>
      </c>
      <c r="AA56" s="115">
        <v>1</v>
      </c>
      <c r="AB56" s="108">
        <v>1.0101010101010102</v>
      </c>
      <c r="AC56" s="109">
        <v>1.5062509414068384E-2</v>
      </c>
      <c r="AD56" s="115"/>
      <c r="AE56" s="108" t="s">
        <v>128</v>
      </c>
      <c r="AF56" s="109" t="s">
        <v>128</v>
      </c>
      <c r="AG56" s="115">
        <v>56</v>
      </c>
      <c r="AH56" s="108">
        <v>1.1274411113348097</v>
      </c>
      <c r="AI56" s="109">
        <v>2.4767692314496617E-2</v>
      </c>
      <c r="AJ56" s="105">
        <v>15</v>
      </c>
      <c r="AK56" s="106">
        <f t="shared" si="0"/>
        <v>75</v>
      </c>
    </row>
    <row r="57" spans="1:37">
      <c r="A57" s="50" t="s">
        <v>178</v>
      </c>
      <c r="B57" s="101">
        <v>1</v>
      </c>
      <c r="C57" s="115"/>
      <c r="D57" s="108" t="s">
        <v>128</v>
      </c>
      <c r="E57" s="109" t="s">
        <v>128</v>
      </c>
      <c r="F57" s="115">
        <v>1</v>
      </c>
      <c r="G57" s="108">
        <v>0.74074074074074081</v>
      </c>
      <c r="H57" s="109">
        <v>1.3253810470510271E-2</v>
      </c>
      <c r="I57" s="115"/>
      <c r="J57" s="108" t="s">
        <v>128</v>
      </c>
      <c r="K57" s="109" t="s">
        <v>128</v>
      </c>
      <c r="L57" s="115"/>
      <c r="M57" s="108" t="s">
        <v>128</v>
      </c>
      <c r="N57" s="109" t="s">
        <v>128</v>
      </c>
      <c r="O57" s="115"/>
      <c r="P57" s="108" t="s">
        <v>128</v>
      </c>
      <c r="Q57" s="109" t="s">
        <v>128</v>
      </c>
      <c r="R57" s="115"/>
      <c r="S57" s="108" t="s">
        <v>128</v>
      </c>
      <c r="T57" s="109" t="s">
        <v>128</v>
      </c>
      <c r="U57" s="115"/>
      <c r="V57" s="108" t="s">
        <v>128</v>
      </c>
      <c r="W57" s="109" t="s">
        <v>128</v>
      </c>
      <c r="X57" s="115"/>
      <c r="Y57" s="108" t="s">
        <v>128</v>
      </c>
      <c r="Z57" s="109" t="s">
        <v>128</v>
      </c>
      <c r="AA57" s="115"/>
      <c r="AB57" s="108" t="s">
        <v>128</v>
      </c>
      <c r="AC57" s="109" t="s">
        <v>128</v>
      </c>
      <c r="AD57" s="115"/>
      <c r="AE57" s="108" t="s">
        <v>128</v>
      </c>
      <c r="AF57" s="109" t="s">
        <v>128</v>
      </c>
      <c r="AG57" s="115">
        <v>1</v>
      </c>
      <c r="AH57" s="108">
        <v>2.0132876988121603E-2</v>
      </c>
      <c r="AI57" s="109">
        <v>4.4228021990172533E-4</v>
      </c>
      <c r="AJ57" s="105">
        <v>1</v>
      </c>
      <c r="AK57" s="106">
        <f t="shared" si="0"/>
        <v>5</v>
      </c>
    </row>
    <row r="58" spans="1:37">
      <c r="A58" s="50" t="s">
        <v>179</v>
      </c>
      <c r="B58" s="101">
        <v>2</v>
      </c>
      <c r="C58" s="115"/>
      <c r="D58" s="108" t="s">
        <v>128</v>
      </c>
      <c r="E58" s="109" t="s">
        <v>128</v>
      </c>
      <c r="F58" s="115"/>
      <c r="G58" s="108" t="s">
        <v>128</v>
      </c>
      <c r="H58" s="109" t="s">
        <v>128</v>
      </c>
      <c r="I58" s="115"/>
      <c r="J58" s="108" t="s">
        <v>128</v>
      </c>
      <c r="K58" s="109" t="s">
        <v>128</v>
      </c>
      <c r="L58" s="115">
        <v>1</v>
      </c>
      <c r="M58" s="108">
        <v>0.6211180124223602</v>
      </c>
      <c r="N58" s="109">
        <v>2.0116676725005028E-2</v>
      </c>
      <c r="O58" s="115"/>
      <c r="P58" s="108" t="s">
        <v>128</v>
      </c>
      <c r="Q58" s="109" t="s">
        <v>128</v>
      </c>
      <c r="R58" s="115"/>
      <c r="S58" s="108" t="s">
        <v>128</v>
      </c>
      <c r="T58" s="109" t="s">
        <v>128</v>
      </c>
      <c r="U58" s="115"/>
      <c r="V58" s="108" t="s">
        <v>128</v>
      </c>
      <c r="W58" s="109" t="s">
        <v>128</v>
      </c>
      <c r="X58" s="115"/>
      <c r="Y58" s="108" t="s">
        <v>128</v>
      </c>
      <c r="Z58" s="109" t="s">
        <v>128</v>
      </c>
      <c r="AA58" s="115"/>
      <c r="AB58" s="108" t="s">
        <v>128</v>
      </c>
      <c r="AC58" s="109" t="s">
        <v>128</v>
      </c>
      <c r="AD58" s="115"/>
      <c r="AE58" s="108" t="s">
        <v>128</v>
      </c>
      <c r="AF58" s="109" t="s">
        <v>128</v>
      </c>
      <c r="AG58" s="115">
        <v>1</v>
      </c>
      <c r="AH58" s="108">
        <v>2.0132876988121603E-2</v>
      </c>
      <c r="AI58" s="109">
        <v>8.8456043980345066E-4</v>
      </c>
      <c r="AJ58" s="105">
        <v>1</v>
      </c>
      <c r="AK58" s="106">
        <f t="shared" si="0"/>
        <v>5</v>
      </c>
    </row>
    <row r="59" spans="1:37">
      <c r="A59" s="50" t="s">
        <v>180</v>
      </c>
      <c r="B59" s="101">
        <v>2</v>
      </c>
      <c r="C59" s="115"/>
      <c r="D59" s="108" t="s">
        <v>128</v>
      </c>
      <c r="E59" s="109" t="s">
        <v>128</v>
      </c>
      <c r="F59" s="115">
        <v>13</v>
      </c>
      <c r="G59" s="108">
        <v>9.6296296296296298</v>
      </c>
      <c r="H59" s="109">
        <v>0.34459907223326708</v>
      </c>
      <c r="I59" s="115">
        <v>12</v>
      </c>
      <c r="J59" s="108">
        <v>5.6603773584905666</v>
      </c>
      <c r="K59" s="109">
        <v>0.23687327279905251</v>
      </c>
      <c r="L59" s="115">
        <v>11</v>
      </c>
      <c r="M59" s="108">
        <v>6.8322981366459627</v>
      </c>
      <c r="N59" s="109">
        <v>0.22128344397505531</v>
      </c>
      <c r="O59" s="115">
        <v>1</v>
      </c>
      <c r="P59" s="108">
        <v>1.2658227848101267</v>
      </c>
      <c r="Q59" s="109">
        <v>3.0916679548616478E-2</v>
      </c>
      <c r="R59" s="115"/>
      <c r="S59" s="108" t="s">
        <v>128</v>
      </c>
      <c r="T59" s="109" t="s">
        <v>128</v>
      </c>
      <c r="U59" s="115">
        <v>37</v>
      </c>
      <c r="V59" s="108">
        <v>6.9811320754716979</v>
      </c>
      <c r="W59" s="109">
        <v>0.63426759235450414</v>
      </c>
      <c r="X59" s="115">
        <v>5</v>
      </c>
      <c r="Y59" s="108">
        <v>2.4154589371980677</v>
      </c>
      <c r="Z59" s="109">
        <v>9.4455464248606777E-2</v>
      </c>
      <c r="AA59" s="115">
        <v>5</v>
      </c>
      <c r="AB59" s="108">
        <v>5.0505050505050502</v>
      </c>
      <c r="AC59" s="109">
        <v>0.15062509414068384</v>
      </c>
      <c r="AD59" s="115">
        <v>4</v>
      </c>
      <c r="AE59" s="108">
        <v>18.181818181818183</v>
      </c>
      <c r="AF59" s="109">
        <v>0.38554216867469876</v>
      </c>
      <c r="AG59" s="115">
        <v>180</v>
      </c>
      <c r="AH59" s="108">
        <v>3.6239178578618887</v>
      </c>
      <c r="AI59" s="109">
        <v>0.1592208791646211</v>
      </c>
      <c r="AJ59" s="105">
        <v>16</v>
      </c>
      <c r="AK59" s="106">
        <f t="shared" si="0"/>
        <v>80</v>
      </c>
    </row>
    <row r="60" spans="1:37">
      <c r="A60" s="50" t="s">
        <v>181</v>
      </c>
      <c r="B60" s="101">
        <v>2</v>
      </c>
      <c r="C60" s="115"/>
      <c r="D60" s="108" t="s">
        <v>128</v>
      </c>
      <c r="E60" s="109" t="s">
        <v>128</v>
      </c>
      <c r="F60" s="115">
        <v>1</v>
      </c>
      <c r="G60" s="108">
        <v>0.74074074074074081</v>
      </c>
      <c r="H60" s="109">
        <v>2.6507620941020542E-2</v>
      </c>
      <c r="I60" s="115"/>
      <c r="J60" s="108" t="s">
        <v>128</v>
      </c>
      <c r="K60" s="109" t="s">
        <v>128</v>
      </c>
      <c r="L60" s="115"/>
      <c r="M60" s="108" t="s">
        <v>128</v>
      </c>
      <c r="N60" s="109" t="s">
        <v>128</v>
      </c>
      <c r="O60" s="115"/>
      <c r="P60" s="108" t="s">
        <v>128</v>
      </c>
      <c r="Q60" s="109" t="s">
        <v>128</v>
      </c>
      <c r="R60" s="115">
        <v>2</v>
      </c>
      <c r="S60" s="108">
        <v>3.7735849056603774</v>
      </c>
      <c r="T60" s="109">
        <v>0.17929179740026896</v>
      </c>
      <c r="U60" s="115">
        <v>2</v>
      </c>
      <c r="V60" s="108">
        <v>0.37735849056603776</v>
      </c>
      <c r="W60" s="109">
        <v>3.4284734721865086E-2</v>
      </c>
      <c r="X60" s="115">
        <v>4</v>
      </c>
      <c r="Y60" s="108">
        <v>1.932367149758454</v>
      </c>
      <c r="Z60" s="109">
        <v>7.5564371398885416E-2</v>
      </c>
      <c r="AA60" s="115"/>
      <c r="AB60" s="108" t="s">
        <v>128</v>
      </c>
      <c r="AC60" s="109" t="s">
        <v>128</v>
      </c>
      <c r="AD60" s="115"/>
      <c r="AE60" s="108" t="s">
        <v>128</v>
      </c>
      <c r="AF60" s="109" t="s">
        <v>128</v>
      </c>
      <c r="AG60" s="115">
        <v>32</v>
      </c>
      <c r="AH60" s="108">
        <v>0.64425206361989129</v>
      </c>
      <c r="AI60" s="109">
        <v>2.8305934073710421E-2</v>
      </c>
      <c r="AJ60" s="105">
        <v>8</v>
      </c>
      <c r="AK60" s="106">
        <f t="shared" si="0"/>
        <v>40</v>
      </c>
    </row>
    <row r="61" spans="1:37">
      <c r="A61" s="50" t="s">
        <v>182</v>
      </c>
      <c r="B61" s="101">
        <v>2</v>
      </c>
      <c r="C61" s="115"/>
      <c r="D61" s="108" t="s">
        <v>128</v>
      </c>
      <c r="E61" s="109" t="s">
        <v>128</v>
      </c>
      <c r="F61" s="115"/>
      <c r="G61" s="108" t="s">
        <v>128</v>
      </c>
      <c r="H61" s="109" t="s">
        <v>128</v>
      </c>
      <c r="I61" s="115"/>
      <c r="J61" s="108" t="s">
        <v>128</v>
      </c>
      <c r="K61" s="109" t="s">
        <v>128</v>
      </c>
      <c r="L61" s="115"/>
      <c r="M61" s="108" t="s">
        <v>128</v>
      </c>
      <c r="N61" s="109" t="s">
        <v>128</v>
      </c>
      <c r="O61" s="115"/>
      <c r="P61" s="108" t="s">
        <v>128</v>
      </c>
      <c r="Q61" s="109" t="s">
        <v>128</v>
      </c>
      <c r="R61" s="115"/>
      <c r="S61" s="108" t="s">
        <v>128</v>
      </c>
      <c r="T61" s="109" t="s">
        <v>128</v>
      </c>
      <c r="U61" s="115"/>
      <c r="V61" s="108" t="s">
        <v>128</v>
      </c>
      <c r="W61" s="109" t="s">
        <v>128</v>
      </c>
      <c r="X61" s="115"/>
      <c r="Y61" s="108" t="s">
        <v>128</v>
      </c>
      <c r="Z61" s="109" t="s">
        <v>128</v>
      </c>
      <c r="AA61" s="115"/>
      <c r="AB61" s="108" t="s">
        <v>128</v>
      </c>
      <c r="AC61" s="109" t="s">
        <v>128</v>
      </c>
      <c r="AD61" s="115"/>
      <c r="AE61" s="108" t="s">
        <v>128</v>
      </c>
      <c r="AF61" s="109" t="s">
        <v>128</v>
      </c>
      <c r="AG61" s="115">
        <v>7</v>
      </c>
      <c r="AH61" s="108">
        <v>0.14093013891685122</v>
      </c>
      <c r="AI61" s="109">
        <v>6.1919230786241543E-3</v>
      </c>
      <c r="AJ61" s="105">
        <v>2</v>
      </c>
      <c r="AK61" s="106">
        <f t="shared" si="0"/>
        <v>10</v>
      </c>
    </row>
    <row r="62" spans="1:37">
      <c r="A62" s="50" t="s">
        <v>183</v>
      </c>
      <c r="B62" s="101">
        <v>1</v>
      </c>
      <c r="C62" s="115">
        <v>1</v>
      </c>
      <c r="D62" s="108">
        <v>1.6129032258064515</v>
      </c>
      <c r="E62" s="109">
        <v>1.8501387604070305E-2</v>
      </c>
      <c r="F62" s="115">
        <v>1</v>
      </c>
      <c r="G62" s="108">
        <v>0.74074074074074081</v>
      </c>
      <c r="H62" s="109">
        <v>1.3253810470510271E-2</v>
      </c>
      <c r="I62" s="115">
        <v>3</v>
      </c>
      <c r="J62" s="108">
        <v>1.4150943396226416</v>
      </c>
      <c r="K62" s="109">
        <v>2.9609159099881564E-2</v>
      </c>
      <c r="L62" s="115"/>
      <c r="M62" s="108" t="s">
        <v>128</v>
      </c>
      <c r="N62" s="109" t="s">
        <v>128</v>
      </c>
      <c r="O62" s="115">
        <v>1</v>
      </c>
      <c r="P62" s="108">
        <v>1.2658227848101267</v>
      </c>
      <c r="Q62" s="109">
        <v>1.5458339774308239E-2</v>
      </c>
      <c r="R62" s="115"/>
      <c r="S62" s="108" t="s">
        <v>128</v>
      </c>
      <c r="T62" s="109" t="s">
        <v>128</v>
      </c>
      <c r="U62" s="115">
        <v>22</v>
      </c>
      <c r="V62" s="108">
        <v>4.1509433962264151</v>
      </c>
      <c r="W62" s="109">
        <v>0.188566040970258</v>
      </c>
      <c r="X62" s="115">
        <v>2</v>
      </c>
      <c r="Y62" s="108">
        <v>0.96618357487922701</v>
      </c>
      <c r="Z62" s="109">
        <v>1.8891092849721354E-2</v>
      </c>
      <c r="AA62" s="115">
        <v>2</v>
      </c>
      <c r="AB62" s="108">
        <v>2.0202020202020203</v>
      </c>
      <c r="AC62" s="109">
        <v>3.0125018828136767E-2</v>
      </c>
      <c r="AD62" s="115">
        <v>2</v>
      </c>
      <c r="AE62" s="108">
        <v>9.0909090909090917</v>
      </c>
      <c r="AF62" s="109">
        <v>9.638554216867469E-2</v>
      </c>
      <c r="AG62" s="115">
        <v>159</v>
      </c>
      <c r="AH62" s="108">
        <v>3.2011274411113351</v>
      </c>
      <c r="AI62" s="109">
        <v>7.0322554964374326E-2</v>
      </c>
      <c r="AJ62" s="105">
        <v>16</v>
      </c>
      <c r="AK62" s="106">
        <f t="shared" si="0"/>
        <v>80</v>
      </c>
    </row>
    <row r="63" spans="1:37" ht="16.5" thickBot="1">
      <c r="A63" s="58" t="s">
        <v>184</v>
      </c>
      <c r="B63" s="110">
        <v>1</v>
      </c>
      <c r="C63" s="116"/>
      <c r="D63" s="112" t="s">
        <v>128</v>
      </c>
      <c r="E63" s="113" t="s">
        <v>128</v>
      </c>
      <c r="F63" s="116"/>
      <c r="G63" s="112" t="s">
        <v>128</v>
      </c>
      <c r="H63" s="113" t="s">
        <v>128</v>
      </c>
      <c r="I63" s="116"/>
      <c r="J63" s="112" t="s">
        <v>128</v>
      </c>
      <c r="K63" s="113" t="s">
        <v>128</v>
      </c>
      <c r="L63" s="116"/>
      <c r="M63" s="112" t="s">
        <v>128</v>
      </c>
      <c r="N63" s="113" t="s">
        <v>128</v>
      </c>
      <c r="O63" s="116"/>
      <c r="P63" s="112" t="s">
        <v>128</v>
      </c>
      <c r="Q63" s="113" t="s">
        <v>128</v>
      </c>
      <c r="R63" s="116"/>
      <c r="S63" s="112" t="s">
        <v>128</v>
      </c>
      <c r="T63" s="113" t="s">
        <v>128</v>
      </c>
      <c r="U63" s="116">
        <v>2</v>
      </c>
      <c r="V63" s="112">
        <v>0.37735849056603776</v>
      </c>
      <c r="W63" s="113">
        <v>1.7142367360932543E-2</v>
      </c>
      <c r="X63" s="116"/>
      <c r="Y63" s="112" t="s">
        <v>128</v>
      </c>
      <c r="Z63" s="113" t="s">
        <v>128</v>
      </c>
      <c r="AA63" s="116">
        <v>1</v>
      </c>
      <c r="AB63" s="112">
        <v>1.0101010101010102</v>
      </c>
      <c r="AC63" s="113">
        <v>1.5062509414068384E-2</v>
      </c>
      <c r="AD63" s="116"/>
      <c r="AE63" s="112" t="s">
        <v>128</v>
      </c>
      <c r="AF63" s="113" t="s">
        <v>128</v>
      </c>
      <c r="AG63" s="116">
        <v>5</v>
      </c>
      <c r="AH63" s="112">
        <v>0.10066438494060802</v>
      </c>
      <c r="AI63" s="113">
        <v>2.2114010995086266E-3</v>
      </c>
      <c r="AJ63" s="105">
        <v>3</v>
      </c>
      <c r="AK63" s="106">
        <f t="shared" si="0"/>
        <v>15</v>
      </c>
    </row>
    <row r="64" spans="1:37" ht="16.5" thickBot="1">
      <c r="A64" s="67" t="s">
        <v>185</v>
      </c>
      <c r="B64" s="89"/>
      <c r="C64" s="90">
        <f>SUM(C51:C63)</f>
        <v>19</v>
      </c>
      <c r="D64" s="91">
        <v>30.645161290322584</v>
      </c>
      <c r="E64" s="92">
        <v>0.64754856614246081</v>
      </c>
      <c r="F64" s="90">
        <f>SUM(F51:F63)</f>
        <v>63</v>
      </c>
      <c r="G64" s="91">
        <v>46.666666666666671</v>
      </c>
      <c r="H64" s="92">
        <v>1.6567263088137836</v>
      </c>
      <c r="I64" s="90">
        <f>SUM(I51:I63)</f>
        <v>99</v>
      </c>
      <c r="J64" s="91">
        <v>46.698113207547166</v>
      </c>
      <c r="K64" s="92">
        <v>1.9936833793920252</v>
      </c>
      <c r="L64" s="90">
        <f>SUM(L51:L63)</f>
        <v>53</v>
      </c>
      <c r="M64" s="91">
        <v>32.919254658385093</v>
      </c>
      <c r="N64" s="92">
        <v>1.1265338966002816</v>
      </c>
      <c r="O64" s="90">
        <f>SUM(O51:O63)</f>
        <v>25</v>
      </c>
      <c r="P64" s="91">
        <v>31.645569620253163</v>
      </c>
      <c r="Q64" s="92">
        <v>0.7574586489411036</v>
      </c>
      <c r="R64" s="90">
        <f>SUM(R51:R63)</f>
        <v>29</v>
      </c>
      <c r="S64" s="91">
        <v>54.716981132075475</v>
      </c>
      <c r="T64" s="92">
        <v>2.5100851636037649</v>
      </c>
      <c r="U64" s="90">
        <f>SUM(U51:U63)</f>
        <v>400</v>
      </c>
      <c r="V64" s="91">
        <v>75.471698113207552</v>
      </c>
      <c r="W64" s="92">
        <v>7.0026570669409445</v>
      </c>
      <c r="X64" s="90">
        <f>SUM(X51:X63)</f>
        <v>133</v>
      </c>
      <c r="Y64" s="91">
        <v>64.251207729468604</v>
      </c>
      <c r="Z64" s="92">
        <v>2.8525550203079244</v>
      </c>
      <c r="AA64" s="90">
        <f>SUM(AA51:AA63)</f>
        <v>50</v>
      </c>
      <c r="AB64" s="91">
        <v>50.505050505050505</v>
      </c>
      <c r="AC64" s="92">
        <v>1.5665009790631121</v>
      </c>
      <c r="AD64" s="90">
        <f>SUM(AD51:AD63)</f>
        <v>11</v>
      </c>
      <c r="AE64" s="91">
        <v>50</v>
      </c>
      <c r="AF64" s="92">
        <v>0.96385542168674687</v>
      </c>
      <c r="AG64" s="90">
        <v>2816</v>
      </c>
      <c r="AH64" s="91">
        <v>56.694181598550429</v>
      </c>
      <c r="AI64" s="92">
        <v>2.552399149052857</v>
      </c>
      <c r="AJ64" s="105"/>
      <c r="AK64" s="106"/>
    </row>
    <row r="65" spans="1:35">
      <c r="A65" s="69" t="s">
        <v>186</v>
      </c>
      <c r="B65" s="117"/>
      <c r="C65" s="118">
        <v>62</v>
      </c>
      <c r="D65" s="119"/>
      <c r="E65" s="120"/>
      <c r="F65" s="118">
        <v>135</v>
      </c>
      <c r="G65" s="119"/>
      <c r="H65" s="120"/>
      <c r="I65" s="118">
        <v>212</v>
      </c>
      <c r="J65" s="119"/>
      <c r="K65" s="120"/>
      <c r="L65" s="118">
        <v>161</v>
      </c>
      <c r="M65" s="119"/>
      <c r="N65" s="120"/>
      <c r="O65" s="118">
        <v>79</v>
      </c>
      <c r="P65" s="119"/>
      <c r="Q65" s="120"/>
      <c r="R65" s="118">
        <v>53</v>
      </c>
      <c r="S65" s="119"/>
      <c r="T65" s="120"/>
      <c r="U65" s="118">
        <v>530</v>
      </c>
      <c r="V65" s="119"/>
      <c r="W65" s="120"/>
      <c r="X65" s="118">
        <v>207</v>
      </c>
      <c r="Y65" s="119"/>
      <c r="Z65" s="120"/>
      <c r="AA65" s="118">
        <v>99</v>
      </c>
      <c r="AB65" s="119"/>
      <c r="AC65" s="120"/>
      <c r="AD65" s="118">
        <v>22</v>
      </c>
      <c r="AE65" s="119"/>
      <c r="AF65" s="120"/>
      <c r="AG65" s="118">
        <v>4967</v>
      </c>
      <c r="AH65" s="121"/>
      <c r="AI65" s="122"/>
    </row>
    <row r="66" spans="1:35">
      <c r="A66" s="69" t="s">
        <v>187</v>
      </c>
      <c r="B66" s="117"/>
      <c r="C66" s="123">
        <f>COUNTA(C5:C63)-3</f>
        <v>9</v>
      </c>
      <c r="D66" s="119"/>
      <c r="E66" s="120"/>
      <c r="F66" s="124">
        <v>15</v>
      </c>
      <c r="G66" s="119"/>
      <c r="H66" s="120"/>
      <c r="I66" s="124">
        <v>14</v>
      </c>
      <c r="J66" s="119"/>
      <c r="K66" s="120"/>
      <c r="L66" s="124">
        <v>12</v>
      </c>
      <c r="M66" s="119"/>
      <c r="N66" s="120"/>
      <c r="O66" s="124">
        <v>11</v>
      </c>
      <c r="P66" s="119"/>
      <c r="Q66" s="120"/>
      <c r="R66" s="124">
        <v>9</v>
      </c>
      <c r="S66" s="119"/>
      <c r="T66" s="120"/>
      <c r="U66" s="124">
        <v>17</v>
      </c>
      <c r="V66" s="119"/>
      <c r="W66" s="120"/>
      <c r="X66" s="124">
        <v>19</v>
      </c>
      <c r="Y66" s="119"/>
      <c r="Z66" s="120"/>
      <c r="AA66" s="124">
        <v>17</v>
      </c>
      <c r="AB66" s="119"/>
      <c r="AC66" s="120"/>
      <c r="AD66" s="124">
        <v>9</v>
      </c>
      <c r="AE66" s="119"/>
      <c r="AF66" s="120"/>
      <c r="AG66" s="124">
        <v>56</v>
      </c>
      <c r="AH66" s="119"/>
      <c r="AI66" s="120"/>
    </row>
    <row r="67" spans="1:35">
      <c r="A67" s="125" t="s">
        <v>213</v>
      </c>
      <c r="C67" s="126" t="s">
        <v>17</v>
      </c>
      <c r="D67" s="127">
        <v>44</v>
      </c>
      <c r="E67" s="127"/>
      <c r="F67" s="126" t="s">
        <v>18</v>
      </c>
      <c r="G67" s="127">
        <v>40</v>
      </c>
      <c r="H67" s="127"/>
      <c r="I67" s="126" t="s">
        <v>19</v>
      </c>
      <c r="J67" s="127">
        <v>90</v>
      </c>
      <c r="K67" s="127"/>
      <c r="L67" s="126" t="s">
        <v>20</v>
      </c>
      <c r="M67" s="127">
        <v>84</v>
      </c>
      <c r="N67" s="127"/>
      <c r="O67" s="126" t="s">
        <v>21</v>
      </c>
      <c r="P67" s="127">
        <v>80</v>
      </c>
      <c r="Q67" s="127"/>
      <c r="R67" s="126" t="s">
        <v>22</v>
      </c>
      <c r="S67" s="127">
        <v>114</v>
      </c>
      <c r="T67" s="127"/>
      <c r="U67" s="126" t="s">
        <v>23</v>
      </c>
      <c r="V67" s="127">
        <v>92</v>
      </c>
      <c r="W67" s="127"/>
      <c r="X67" s="126" t="s">
        <v>25</v>
      </c>
      <c r="Y67" s="127">
        <v>107</v>
      </c>
      <c r="Z67" s="127"/>
      <c r="AA67" s="126" t="s">
        <v>26</v>
      </c>
      <c r="AB67" s="127">
        <v>124</v>
      </c>
      <c r="AC67" s="127"/>
      <c r="AD67" s="126" t="s">
        <v>27</v>
      </c>
      <c r="AE67" s="127"/>
      <c r="AF67" s="127"/>
      <c r="AG67" s="126" t="s">
        <v>214</v>
      </c>
      <c r="AH67" s="128"/>
      <c r="AI67" s="129"/>
    </row>
    <row r="68" spans="1:35">
      <c r="A68" s="79" t="s">
        <v>215</v>
      </c>
      <c r="B68" s="6" t="s">
        <v>191</v>
      </c>
      <c r="C68" s="130">
        <v>0.76543209876543206</v>
      </c>
      <c r="D68" s="119"/>
      <c r="E68" s="131"/>
      <c r="F68" s="130">
        <v>3.0681818181818183</v>
      </c>
      <c r="G68" s="119"/>
      <c r="H68" s="131"/>
      <c r="I68" s="130">
        <v>5.3</v>
      </c>
      <c r="J68" s="119"/>
      <c r="K68" s="131"/>
      <c r="L68" s="130">
        <v>1.788888888888889</v>
      </c>
      <c r="M68" s="119"/>
      <c r="N68" s="131"/>
      <c r="O68" s="130">
        <v>0.94047619047619047</v>
      </c>
      <c r="P68" s="119"/>
      <c r="Q68" s="131"/>
      <c r="R68" s="130">
        <v>0.66249999999999998</v>
      </c>
      <c r="S68" s="119"/>
      <c r="T68" s="131"/>
      <c r="U68" s="130">
        <v>4.8181818181818183</v>
      </c>
      <c r="V68" s="119"/>
      <c r="W68" s="131"/>
      <c r="X68" s="130">
        <v>2.15625</v>
      </c>
      <c r="Y68" s="119"/>
      <c r="Z68" s="131"/>
      <c r="AA68" s="130">
        <v>0.92523364485981308</v>
      </c>
      <c r="AB68" s="119"/>
      <c r="AC68" s="131"/>
      <c r="AD68" s="130">
        <v>0.17741935483870969</v>
      </c>
      <c r="AE68" s="119"/>
      <c r="AF68" s="131"/>
      <c r="AG68" s="130">
        <v>3.08</v>
      </c>
      <c r="AH68" s="119"/>
      <c r="AI68" s="131"/>
    </row>
    <row r="69" spans="1:35" ht="16.5" thickBot="1">
      <c r="A69" s="82" t="s">
        <v>192</v>
      </c>
      <c r="B69" s="132" t="s">
        <v>193</v>
      </c>
      <c r="C69" s="133">
        <v>66.728395061728392</v>
      </c>
      <c r="D69" s="134"/>
      <c r="E69" s="135"/>
      <c r="F69" s="133">
        <v>171.47727272727272</v>
      </c>
      <c r="G69" s="134"/>
      <c r="H69" s="135"/>
      <c r="I69" s="133">
        <v>253.3</v>
      </c>
      <c r="J69" s="134"/>
      <c r="K69" s="135"/>
      <c r="L69" s="133">
        <v>110.46666666666667</v>
      </c>
      <c r="M69" s="134"/>
      <c r="N69" s="135"/>
      <c r="O69" s="133">
        <v>77.011904761904759</v>
      </c>
      <c r="P69" s="134"/>
      <c r="Q69" s="135"/>
      <c r="R69" s="133">
        <v>27.887499999999999</v>
      </c>
      <c r="S69" s="134"/>
      <c r="T69" s="135"/>
      <c r="U69" s="133">
        <v>106.06363636363636</v>
      </c>
      <c r="V69" s="134"/>
      <c r="W69" s="135"/>
      <c r="X69" s="133">
        <v>110.28125</v>
      </c>
      <c r="Y69" s="134"/>
      <c r="Z69" s="135"/>
      <c r="AA69" s="133">
        <v>62.046728971962615</v>
      </c>
      <c r="AB69" s="134"/>
      <c r="AC69" s="135"/>
      <c r="AD69" s="133">
        <v>16.733870967741936</v>
      </c>
      <c r="AE69" s="134"/>
      <c r="AF69" s="135"/>
      <c r="AG69" s="133">
        <v>140.26116625310175</v>
      </c>
      <c r="AH69" s="134"/>
      <c r="AI69" s="135"/>
    </row>
  </sheetData>
  <mergeCells count="24">
    <mergeCell ref="AG3:AI3"/>
    <mergeCell ref="A1:AK1"/>
    <mergeCell ref="C3:E3"/>
    <mergeCell ref="F3:H3"/>
    <mergeCell ref="I3:K3"/>
    <mergeCell ref="L3:N3"/>
    <mergeCell ref="O3:Q3"/>
    <mergeCell ref="R3:T3"/>
    <mergeCell ref="U2:W2"/>
    <mergeCell ref="X2:Z2"/>
    <mergeCell ref="AA2:AC2"/>
    <mergeCell ref="AD2:AF2"/>
    <mergeCell ref="U3:W3"/>
    <mergeCell ref="X3:Z3"/>
    <mergeCell ref="AA3:AC3"/>
    <mergeCell ref="AD3:AF3"/>
    <mergeCell ref="AG2:AI2"/>
    <mergeCell ref="AJ2:AK2"/>
    <mergeCell ref="C2:E2"/>
    <mergeCell ref="F2:H2"/>
    <mergeCell ref="I2:K2"/>
    <mergeCell ref="L2:N2"/>
    <mergeCell ref="O2:Q2"/>
    <mergeCell ref="R2:T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annexe 2.1</vt:lpstr>
      <vt:lpstr>annexe 2.2</vt:lpstr>
      <vt:lpstr>annexe 3.1</vt:lpstr>
      <vt:lpstr>annexe 3.2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Proprietaire</cp:lastModifiedBy>
  <dcterms:created xsi:type="dcterms:W3CDTF">2023-11-20T10:57:25Z</dcterms:created>
  <dcterms:modified xsi:type="dcterms:W3CDTF">2023-11-21T07:40:37Z</dcterms:modified>
</cp:coreProperties>
</file>